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40" yWindow="75" windowWidth="20115" windowHeight="7995"/>
  </bookViews>
  <sheets>
    <sheet name="Foglio1" sheetId="1" r:id="rId1"/>
  </sheets>
  <calcPr calcId="145621"/>
</workbook>
</file>

<file path=xl/calcChain.xml><?xml version="1.0" encoding="utf-8"?>
<calcChain xmlns="http://schemas.openxmlformats.org/spreadsheetml/2006/main">
  <c r="J162" i="1" l="1"/>
  <c r="J179" i="1"/>
  <c r="G375" i="1" s="1"/>
  <c r="J347" i="1"/>
  <c r="J332" i="1"/>
  <c r="G377" i="1" s="1"/>
  <c r="J315" i="1"/>
  <c r="J147" i="1"/>
  <c r="G373" i="1" l="1"/>
  <c r="J298" i="1"/>
  <c r="J279" i="1"/>
  <c r="G367" i="1" s="1"/>
  <c r="J136" i="1"/>
  <c r="G363" i="1" s="1"/>
  <c r="J108" i="1"/>
  <c r="G365" i="1" s="1"/>
  <c r="J262" i="1"/>
  <c r="J245" i="1" l="1"/>
  <c r="J230" i="1" l="1"/>
  <c r="G369" i="1" s="1"/>
  <c r="J213" i="1"/>
  <c r="J87" i="1"/>
  <c r="G361" i="1" s="1"/>
  <c r="J70" i="1"/>
  <c r="J49" i="1"/>
  <c r="G357" i="1" s="1"/>
  <c r="J119" i="1"/>
  <c r="G359" i="1" l="1"/>
  <c r="G371" i="1"/>
</calcChain>
</file>

<file path=xl/sharedStrings.xml><?xml version="1.0" encoding="utf-8"?>
<sst xmlns="http://schemas.openxmlformats.org/spreadsheetml/2006/main" count="1046" uniqueCount="140">
  <si>
    <t>A</t>
  </si>
  <si>
    <t>Vs</t>
  </si>
  <si>
    <t>B</t>
  </si>
  <si>
    <t>Fase</t>
  </si>
  <si>
    <t>Pt.</t>
  </si>
  <si>
    <t>S</t>
  </si>
  <si>
    <t>Pol.Paulista</t>
  </si>
  <si>
    <t>H2O Menta</t>
  </si>
  <si>
    <t>V</t>
  </si>
  <si>
    <t>P</t>
  </si>
  <si>
    <t>Gf</t>
  </si>
  <si>
    <t>Gs</t>
  </si>
  <si>
    <t>P.tot</t>
  </si>
  <si>
    <t>Longobarda</t>
  </si>
  <si>
    <t>Real Corazzino</t>
  </si>
  <si>
    <t>Sforti Team</t>
  </si>
  <si>
    <t>Stagione</t>
  </si>
  <si>
    <t>17/18</t>
  </si>
  <si>
    <t xml:space="preserve">1) </t>
  </si>
  <si>
    <t>2)</t>
  </si>
  <si>
    <t>3)</t>
  </si>
  <si>
    <t>4)</t>
  </si>
  <si>
    <t>5)</t>
  </si>
  <si>
    <t>6)</t>
  </si>
  <si>
    <t>7)</t>
  </si>
  <si>
    <t>8)</t>
  </si>
  <si>
    <t>9)</t>
  </si>
  <si>
    <t>H2O MENTA</t>
  </si>
  <si>
    <t>POLISPORTIVA PAULISTA</t>
  </si>
  <si>
    <t>LONGOBARDA</t>
  </si>
  <si>
    <t>REAL CORAZZINO</t>
  </si>
  <si>
    <t>SFORTI TEAM</t>
  </si>
  <si>
    <t>TIM/ONE</t>
  </si>
  <si>
    <t>Punti</t>
  </si>
  <si>
    <t>Cardiff</t>
  </si>
  <si>
    <t>5-1</t>
  </si>
  <si>
    <t>1-6</t>
  </si>
  <si>
    <t>Vengaboys</t>
  </si>
  <si>
    <t>3-3</t>
  </si>
  <si>
    <t>3-5</t>
  </si>
  <si>
    <t>*CHAMPIONS*</t>
  </si>
  <si>
    <t>0-0</t>
  </si>
  <si>
    <t>Girone</t>
  </si>
  <si>
    <t>Prelim.</t>
  </si>
  <si>
    <t>*EUROPA LEAGUE*</t>
  </si>
  <si>
    <t>Tim/One</t>
  </si>
  <si>
    <t>RANKING COPPE EUROPEE</t>
  </si>
  <si>
    <t>1)</t>
  </si>
  <si>
    <t>PUNTEGGI RANKING</t>
  </si>
  <si>
    <t>VITTORIA IN CHAMPIONS (Gir/Ott/Qua/Sem/Fin)</t>
  </si>
  <si>
    <t>6/8/10/12/20</t>
  </si>
  <si>
    <t>PAREGGIO CHAMPIONS (Gir/Ott/Qua/Sem)</t>
  </si>
  <si>
    <t>3/5/7/9</t>
  </si>
  <si>
    <t>SCONFITTA CHAMPIONS (Gir/Ott/Qua/Sem/Fin)</t>
  </si>
  <si>
    <t>1/2/3/6/10</t>
  </si>
  <si>
    <t>VITTORIA PRELIMINARI CHAMPIONS</t>
  </si>
  <si>
    <t>PAREGGIO PRELIMINARI CHAMPIONS</t>
  </si>
  <si>
    <t>SCONFITTA PRELIMINARI CHAMPIONS</t>
  </si>
  <si>
    <t>VITTORIA IN EUROPA LEAGUE (Gir/Ott/Qua/Sem/Fin)</t>
  </si>
  <si>
    <t>3/4/5/6/10</t>
  </si>
  <si>
    <t>PAREGGIO EUROPA LEAGUE (Gir/Ott/Qua/Sem)</t>
  </si>
  <si>
    <t>1,5/2,5/3,5/4,5</t>
  </si>
  <si>
    <t>SCONFITTA EUROPA LEAGUE (Gir/Ott/Qua/Sem/Fin)</t>
  </si>
  <si>
    <t>0,5/1/2/3/7</t>
  </si>
  <si>
    <t>Frosinone</t>
  </si>
  <si>
    <t>GG Dieg</t>
  </si>
  <si>
    <t>3-4</t>
  </si>
  <si>
    <t>Pizzighettone</t>
  </si>
  <si>
    <t>3-0</t>
  </si>
  <si>
    <t>FC Brambilla</t>
  </si>
  <si>
    <t>2-2</t>
  </si>
  <si>
    <t>Teamtastic</t>
  </si>
  <si>
    <t>2-1</t>
  </si>
  <si>
    <t>Steelers</t>
  </si>
  <si>
    <t>1-0</t>
  </si>
  <si>
    <t>2-3</t>
  </si>
  <si>
    <t>3-1</t>
  </si>
  <si>
    <t>2-0</t>
  </si>
  <si>
    <t>Cosenza</t>
  </si>
  <si>
    <t>FC Shamalaya</t>
  </si>
  <si>
    <t>Boca Juniors</t>
  </si>
  <si>
    <t>1-2</t>
  </si>
  <si>
    <t>Rossoblu 2003</t>
  </si>
  <si>
    <t>Los Pollos Herm.</t>
  </si>
  <si>
    <t>0-1</t>
  </si>
  <si>
    <t>Via del Mare</t>
  </si>
  <si>
    <t>1-1</t>
  </si>
  <si>
    <t>Ottavi</t>
  </si>
  <si>
    <t>Base 86</t>
  </si>
  <si>
    <t>Baciona FC</t>
  </si>
  <si>
    <t>West Ham</t>
  </si>
  <si>
    <t>Cascio Bulls</t>
  </si>
  <si>
    <t>Sicula Leonzio</t>
  </si>
  <si>
    <t>Hammers</t>
  </si>
  <si>
    <t>1-3</t>
  </si>
  <si>
    <t>Quarti</t>
  </si>
  <si>
    <t>3-2</t>
  </si>
  <si>
    <t>0-2</t>
  </si>
  <si>
    <t>18/19</t>
  </si>
  <si>
    <t>Lecce</t>
  </si>
  <si>
    <t>DC-10</t>
  </si>
  <si>
    <t>GENSCHMAN</t>
  </si>
  <si>
    <t>Genschman</t>
  </si>
  <si>
    <t>Honved</t>
  </si>
  <si>
    <t>Manchester Utd</t>
  </si>
  <si>
    <t>Perugia</t>
  </si>
  <si>
    <t>Becs United</t>
  </si>
  <si>
    <t>Barcellopa</t>
  </si>
  <si>
    <t>Dallatasaray</t>
  </si>
  <si>
    <t>Team Tastic</t>
  </si>
  <si>
    <t>Asante Kotoko</t>
  </si>
  <si>
    <t>0-4</t>
  </si>
  <si>
    <t>Sparta Praga</t>
  </si>
  <si>
    <t>Fc Shamalaya</t>
  </si>
  <si>
    <t>Diaccalcio</t>
  </si>
  <si>
    <t>As Juveforever 06</t>
  </si>
  <si>
    <t>Mandorlo Utd</t>
  </si>
  <si>
    <t>Fasano</t>
  </si>
  <si>
    <t>Equipo del Pibe</t>
  </si>
  <si>
    <t>4-0</t>
  </si>
  <si>
    <t>Hellas Vanzin</t>
  </si>
  <si>
    <t>3-4*</t>
  </si>
  <si>
    <t>Vecchie Maniere</t>
  </si>
  <si>
    <t>19/20</t>
  </si>
  <si>
    <t>Mia vicenza</t>
  </si>
  <si>
    <t>MIA VICENZA</t>
  </si>
  <si>
    <t>LA PERLA NERA</t>
  </si>
  <si>
    <t>SILURO TEAM</t>
  </si>
  <si>
    <t>10)</t>
  </si>
  <si>
    <t>11)</t>
  </si>
  <si>
    <t>Mia Vicenza</t>
  </si>
  <si>
    <t>La Perla Nera</t>
  </si>
  <si>
    <t>Siluro Team</t>
  </si>
  <si>
    <t>4-2</t>
  </si>
  <si>
    <t>Pro Vercelli 1994</t>
  </si>
  <si>
    <t>Rossoblù 2003</t>
  </si>
  <si>
    <t>4-1</t>
  </si>
  <si>
    <t>QPR</t>
  </si>
  <si>
    <t>Banda Baldini</t>
  </si>
  <si>
    <t>Cursores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</si>
</sst>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0" x14ac:knownFonts="1">
    <font>
      <sz val="11"/>
      <color theme="1"/>
      <name val="Calibri"/>
      <family val="2"/>
      <scheme val="minor"/>
    </font>
    <font>
      <sz val="18"/>
      <name val="Arial"/>
      <family val="2"/>
    </font>
    <font>
      <sz val="11"/>
      <name val="Calibri"/>
      <family val="2"/>
      <scheme val="minor"/>
    </font>
    <font>
      <sz val="72"/>
      <color rgb="FF00B0F0"/>
      <name val="Arial Rounded MT Bold"/>
      <family val="2"/>
    </font>
    <font>
      <sz val="28"/>
      <name val="Arial"/>
      <family val="2"/>
    </font>
    <font>
      <sz val="11"/>
      <color theme="1"/>
      <name val="Arial Rounded MT Bold"/>
      <family val="2"/>
    </font>
    <font>
      <sz val="11"/>
      <name val="Arial Rounded MT Bold"/>
      <family val="2"/>
    </font>
    <font>
      <sz val="28"/>
      <name val="Arial Rounded MT Bold"/>
      <family val="2"/>
    </font>
    <font>
      <b/>
      <sz val="28"/>
      <color rgb="FFFF0000"/>
      <name val="Arial Rounded MT Bold"/>
      <family val="2"/>
    </font>
    <font>
      <sz val="11"/>
      <color rgb="FFFF0000"/>
      <name val="Arial Rounded MT Bold"/>
      <family val="2"/>
    </font>
    <font>
      <sz val="11"/>
      <color rgb="FF00B050"/>
      <name val="Calibri"/>
      <family val="2"/>
      <scheme val="minor"/>
    </font>
    <font>
      <b/>
      <sz val="28"/>
      <name val="Arial Rounded MT Bold"/>
      <family val="2"/>
    </font>
    <font>
      <b/>
      <sz val="28"/>
      <color rgb="FF00B050"/>
      <name val="Arial Rounded MT Bold"/>
      <family val="2"/>
    </font>
    <font>
      <sz val="11"/>
      <color rgb="FF00B050"/>
      <name val="Arial Rounded MT Bold"/>
      <family val="2"/>
    </font>
    <font>
      <sz val="11"/>
      <color rgb="FFFF0000"/>
      <name val="Calibri"/>
      <family val="2"/>
      <scheme val="minor"/>
    </font>
    <font>
      <sz val="72"/>
      <color rgb="FFFFC000"/>
      <name val="Arial Rounded MT Bold"/>
      <family val="2"/>
    </font>
    <font>
      <sz val="50"/>
      <color theme="1"/>
      <name val="Arial Rounded MT Bold"/>
      <family val="2"/>
    </font>
    <font>
      <b/>
      <sz val="16"/>
      <color rgb="FF00B050"/>
      <name val="Arial Rounded MT Bold"/>
      <family val="2"/>
    </font>
    <font>
      <sz val="16"/>
      <color rgb="FF00B050"/>
      <name val="Calibri"/>
      <family val="2"/>
      <scheme val="minor"/>
    </font>
    <font>
      <sz val="16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6"/>
      <color rgb="FFFF0000"/>
      <name val="Arial Rounded MT Bold"/>
      <family val="2"/>
    </font>
    <font>
      <sz val="12"/>
      <name val="Calibri"/>
      <family val="2"/>
      <scheme val="minor"/>
    </font>
    <font>
      <sz val="12"/>
      <name val="Arial Rounded MT Bold"/>
      <family val="2"/>
    </font>
    <font>
      <b/>
      <sz val="28"/>
      <color theme="0"/>
      <name val="Arial Rounded MT Bold"/>
      <family val="2"/>
    </font>
    <font>
      <b/>
      <sz val="16"/>
      <color theme="0"/>
      <name val="Arial Rounded MT Bold"/>
      <family val="2"/>
    </font>
    <font>
      <sz val="11"/>
      <color theme="0"/>
      <name val="Arial Rounded MT Bold"/>
      <family val="2"/>
    </font>
    <font>
      <sz val="28"/>
      <color theme="0"/>
      <name val="Arial"/>
      <family val="2"/>
    </font>
    <font>
      <sz val="28"/>
      <color rgb="FF00B050"/>
      <name val="Arial"/>
      <family val="2"/>
    </font>
    <font>
      <sz val="28"/>
      <color rgb="FFFF0000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theme="4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0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rgb="FF00B0F0"/>
      </left>
      <right/>
      <top style="thick">
        <color rgb="FF00B0F0"/>
      </top>
      <bottom style="thick">
        <color rgb="FF00B0F0"/>
      </bottom>
      <diagonal/>
    </border>
    <border>
      <left/>
      <right/>
      <top style="thick">
        <color rgb="FF00B0F0"/>
      </top>
      <bottom style="thick">
        <color rgb="FF00B0F0"/>
      </bottom>
      <diagonal/>
    </border>
    <border>
      <left/>
      <right style="thick">
        <color rgb="FF00B0F0"/>
      </right>
      <top style="thick">
        <color rgb="FF00B0F0"/>
      </top>
      <bottom style="thick">
        <color rgb="FF00B0F0"/>
      </bottom>
      <diagonal/>
    </border>
  </borders>
  <cellStyleXfs count="1">
    <xf numFmtId="0" fontId="0" fillId="0" borderId="0"/>
  </cellStyleXfs>
  <cellXfs count="70">
    <xf numFmtId="0" fontId="0" fillId="0" borderId="0" xfId="0"/>
    <xf numFmtId="0" fontId="2" fillId="0" borderId="0" xfId="0" applyFont="1"/>
    <xf numFmtId="0" fontId="1" fillId="3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49" fontId="1" fillId="3" borderId="1" xfId="0" applyNumberFormat="1" applyFont="1" applyFill="1" applyBorder="1" applyAlignment="1">
      <alignment horizontal="center" vertical="center" wrapText="1"/>
    </xf>
    <xf numFmtId="0" fontId="4" fillId="0" borderId="0" xfId="0" applyFont="1"/>
    <xf numFmtId="0" fontId="5" fillId="0" borderId="0" xfId="0" applyFont="1"/>
    <xf numFmtId="0" fontId="6" fillId="0" borderId="0" xfId="0" applyFont="1"/>
    <xf numFmtId="0" fontId="7" fillId="0" borderId="0" xfId="0" applyFont="1" applyAlignment="1">
      <alignment horizontal="center"/>
    </xf>
    <xf numFmtId="0" fontId="9" fillId="0" borderId="0" xfId="0" applyFont="1"/>
    <xf numFmtId="0" fontId="10" fillId="0" borderId="0" xfId="0" applyFont="1"/>
    <xf numFmtId="0" fontId="13" fillId="0" borderId="0" xfId="0" applyFont="1"/>
    <xf numFmtId="0" fontId="1" fillId="4" borderId="1" xfId="0" applyFont="1" applyFill="1" applyBorder="1" applyAlignment="1">
      <alignment horizontal="center" vertical="center" wrapText="1"/>
    </xf>
    <xf numFmtId="0" fontId="1" fillId="5" borderId="1" xfId="0" applyFont="1" applyFill="1" applyBorder="1" applyAlignment="1">
      <alignment horizontal="center" vertical="center" wrapText="1"/>
    </xf>
    <xf numFmtId="49" fontId="1" fillId="5" borderId="1" xfId="0" applyNumberFormat="1" applyFont="1" applyFill="1" applyBorder="1" applyAlignment="1">
      <alignment horizontal="center" vertical="center" wrapText="1"/>
    </xf>
    <xf numFmtId="0" fontId="18" fillId="0" borderId="0" xfId="0" applyFont="1"/>
    <xf numFmtId="0" fontId="19" fillId="0" borderId="0" xfId="0" applyFont="1"/>
    <xf numFmtId="0" fontId="20" fillId="0" borderId="0" xfId="0" applyFont="1"/>
    <xf numFmtId="0" fontId="22" fillId="0" borderId="0" xfId="0" applyFont="1"/>
    <xf numFmtId="0" fontId="12" fillId="4" borderId="1" xfId="0" applyFont="1" applyFill="1" applyBorder="1"/>
    <xf numFmtId="0" fontId="12" fillId="6" borderId="1" xfId="0" applyFont="1" applyFill="1" applyBorder="1"/>
    <xf numFmtId="0" fontId="12" fillId="7" borderId="1" xfId="0" applyFont="1" applyFill="1" applyBorder="1"/>
    <xf numFmtId="0" fontId="23" fillId="7" borderId="1" xfId="0" applyFont="1" applyFill="1" applyBorder="1" applyAlignment="1">
      <alignment horizontal="center"/>
    </xf>
    <xf numFmtId="0" fontId="7" fillId="7" borderId="1" xfId="0" applyFont="1" applyFill="1" applyBorder="1" applyAlignment="1">
      <alignment horizontal="center"/>
    </xf>
    <xf numFmtId="0" fontId="23" fillId="6" borderId="1" xfId="0" applyFont="1" applyFill="1" applyBorder="1" applyAlignment="1">
      <alignment horizontal="center"/>
    </xf>
    <xf numFmtId="0" fontId="7" fillId="6" borderId="1" xfId="0" applyFont="1" applyFill="1" applyBorder="1" applyAlignment="1">
      <alignment horizontal="center"/>
    </xf>
    <xf numFmtId="0" fontId="8" fillId="4" borderId="1" xfId="0" applyFont="1" applyFill="1" applyBorder="1"/>
    <xf numFmtId="0" fontId="23" fillId="4" borderId="1" xfId="0" applyFont="1" applyFill="1" applyBorder="1" applyAlignment="1">
      <alignment horizontal="center"/>
    </xf>
    <xf numFmtId="0" fontId="7" fillId="4" borderId="1" xfId="0" applyFont="1" applyFill="1" applyBorder="1" applyAlignment="1">
      <alignment horizontal="center"/>
    </xf>
    <xf numFmtId="0" fontId="6" fillId="4" borderId="1" xfId="0" applyFont="1" applyFill="1" applyBorder="1" applyAlignment="1">
      <alignment horizontal="center"/>
    </xf>
    <xf numFmtId="0" fontId="24" fillId="7" borderId="1" xfId="0" applyFont="1" applyFill="1" applyBorder="1"/>
    <xf numFmtId="0" fontId="24" fillId="6" borderId="1" xfId="0" applyFont="1" applyFill="1" applyBorder="1"/>
    <xf numFmtId="0" fontId="24" fillId="4" borderId="1" xfId="0" applyFont="1" applyFill="1" applyBorder="1"/>
    <xf numFmtId="0" fontId="26" fillId="0" borderId="0" xfId="0" applyFont="1"/>
    <xf numFmtId="0" fontId="27" fillId="0" borderId="0" xfId="0" applyFont="1"/>
    <xf numFmtId="0" fontId="28" fillId="0" borderId="0" xfId="0" applyFont="1"/>
    <xf numFmtId="0" fontId="8" fillId="7" borderId="1" xfId="0" applyFont="1" applyFill="1" applyBorder="1"/>
    <xf numFmtId="0" fontId="29" fillId="0" borderId="0" xfId="0" applyFont="1"/>
    <xf numFmtId="0" fontId="8" fillId="6" borderId="1" xfId="0" applyFont="1" applyFill="1" applyBorder="1"/>
    <xf numFmtId="0" fontId="14" fillId="8" borderId="1" xfId="0" applyFont="1" applyFill="1" applyBorder="1"/>
    <xf numFmtId="0" fontId="10" fillId="8" borderId="1" xfId="0" applyFont="1" applyFill="1" applyBorder="1"/>
    <xf numFmtId="14" fontId="23" fillId="7" borderId="1" xfId="0" applyNumberFormat="1" applyFont="1" applyFill="1" applyBorder="1" applyAlignment="1">
      <alignment horizontal="center"/>
    </xf>
    <xf numFmtId="0" fontId="11" fillId="3" borderId="1" xfId="0" applyFont="1" applyFill="1" applyBorder="1"/>
    <xf numFmtId="0" fontId="7" fillId="3" borderId="1" xfId="0" applyFont="1" applyFill="1" applyBorder="1" applyAlignment="1">
      <alignment horizontal="center"/>
    </xf>
    <xf numFmtId="0" fontId="2" fillId="8" borderId="1" xfId="0" applyFont="1" applyFill="1" applyBorder="1"/>
    <xf numFmtId="0" fontId="11" fillId="3" borderId="2" xfId="0" applyFont="1" applyFill="1" applyBorder="1" applyAlignment="1">
      <alignment horizontal="left"/>
    </xf>
    <xf numFmtId="0" fontId="11" fillId="3" borderId="3" xfId="0" applyFont="1" applyFill="1" applyBorder="1" applyAlignment="1">
      <alignment horizontal="left"/>
    </xf>
    <xf numFmtId="0" fontId="3" fillId="0" borderId="0" xfId="0" applyFont="1" applyAlignment="1">
      <alignment horizontal="center"/>
    </xf>
    <xf numFmtId="0" fontId="15" fillId="0" borderId="0" xfId="0" applyFont="1" applyAlignment="1">
      <alignment horizontal="center"/>
    </xf>
    <xf numFmtId="0" fontId="16" fillId="2" borderId="4" xfId="0" applyFont="1" applyFill="1" applyBorder="1" applyAlignment="1">
      <alignment horizontal="center"/>
    </xf>
    <xf numFmtId="0" fontId="16" fillId="2" borderId="5" xfId="0" applyFont="1" applyFill="1" applyBorder="1" applyAlignment="1">
      <alignment horizontal="center"/>
    </xf>
    <xf numFmtId="0" fontId="16" fillId="2" borderId="6" xfId="0" applyFont="1" applyFill="1" applyBorder="1" applyAlignment="1">
      <alignment horizontal="center"/>
    </xf>
    <xf numFmtId="0" fontId="25" fillId="4" borderId="2" xfId="0" applyFont="1" applyFill="1" applyBorder="1" applyAlignment="1">
      <alignment horizontal="left"/>
    </xf>
    <xf numFmtId="0" fontId="25" fillId="4" borderId="3" xfId="0" applyFont="1" applyFill="1" applyBorder="1" applyAlignment="1">
      <alignment horizontal="left"/>
    </xf>
    <xf numFmtId="0" fontId="21" fillId="4" borderId="2" xfId="0" applyFont="1" applyFill="1" applyBorder="1" applyAlignment="1">
      <alignment horizontal="left"/>
    </xf>
    <xf numFmtId="0" fontId="21" fillId="4" borderId="3" xfId="0" applyFont="1" applyFill="1" applyBorder="1" applyAlignment="1">
      <alignment horizontal="left"/>
    </xf>
    <xf numFmtId="0" fontId="21" fillId="7" borderId="2" xfId="0" applyFont="1" applyFill="1" applyBorder="1" applyAlignment="1">
      <alignment horizontal="left"/>
    </xf>
    <xf numFmtId="0" fontId="21" fillId="7" borderId="3" xfId="0" applyFont="1" applyFill="1" applyBorder="1" applyAlignment="1">
      <alignment horizontal="left"/>
    </xf>
    <xf numFmtId="0" fontId="17" fillId="6" borderId="2" xfId="0" applyFont="1" applyFill="1" applyBorder="1" applyAlignment="1">
      <alignment horizontal="left"/>
    </xf>
    <xf numFmtId="0" fontId="17" fillId="6" borderId="3" xfId="0" applyFont="1" applyFill="1" applyBorder="1" applyAlignment="1">
      <alignment horizontal="left"/>
    </xf>
    <xf numFmtId="0" fontId="25" fillId="6" borderId="2" xfId="0" applyFont="1" applyFill="1" applyBorder="1" applyAlignment="1">
      <alignment horizontal="left"/>
    </xf>
    <xf numFmtId="0" fontId="25" fillId="6" borderId="3" xfId="0" applyFont="1" applyFill="1" applyBorder="1" applyAlignment="1">
      <alignment horizontal="left"/>
    </xf>
    <xf numFmtId="0" fontId="17" fillId="7" borderId="2" xfId="0" applyFont="1" applyFill="1" applyBorder="1" applyAlignment="1">
      <alignment horizontal="left"/>
    </xf>
    <xf numFmtId="0" fontId="17" fillId="7" borderId="3" xfId="0" applyFont="1" applyFill="1" applyBorder="1" applyAlignment="1">
      <alignment horizontal="left"/>
    </xf>
    <xf numFmtId="0" fontId="25" fillId="7" borderId="2" xfId="0" applyFont="1" applyFill="1" applyBorder="1" applyAlignment="1">
      <alignment horizontal="left"/>
    </xf>
    <xf numFmtId="0" fontId="25" fillId="7" borderId="3" xfId="0" applyFont="1" applyFill="1" applyBorder="1" applyAlignment="1">
      <alignment horizontal="left"/>
    </xf>
    <xf numFmtId="0" fontId="21" fillId="6" borderId="2" xfId="0" applyFont="1" applyFill="1" applyBorder="1" applyAlignment="1">
      <alignment horizontal="left"/>
    </xf>
    <xf numFmtId="0" fontId="21" fillId="6" borderId="3" xfId="0" applyFont="1" applyFill="1" applyBorder="1" applyAlignment="1">
      <alignment horizontal="left"/>
    </xf>
    <xf numFmtId="0" fontId="17" fillId="4" borderId="2" xfId="0" applyFont="1" applyFill="1" applyBorder="1" applyAlignment="1">
      <alignment horizontal="left"/>
    </xf>
    <xf numFmtId="0" fontId="17" fillId="4" borderId="3" xfId="0" applyFont="1" applyFill="1" applyBorder="1" applyAlignment="1">
      <alignment horizontal="left"/>
    </xf>
  </cellXfs>
  <cellStyles count="1">
    <cellStyle name="Normale" xfId="0" builtinId="0"/>
  </cellStyles>
  <dxfs count="0"/>
  <tableStyles count="0" defaultTableStyle="TableStyleMedium2" defaultPivotStyle="PivotStyleLight16"/>
  <colors>
    <mruColors>
      <color rgb="FF11FF05"/>
      <color rgb="FFFFCC66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13" Type="http://schemas.openxmlformats.org/officeDocument/2006/relationships/image" Target="../media/image14.png"/><Relationship Id="rId18" Type="http://schemas.openxmlformats.org/officeDocument/2006/relationships/image" Target="../media/image19.png"/><Relationship Id="rId26" Type="http://schemas.openxmlformats.org/officeDocument/2006/relationships/image" Target="../media/image27.png"/><Relationship Id="rId3" Type="http://schemas.openxmlformats.org/officeDocument/2006/relationships/image" Target="../media/image4.png"/><Relationship Id="rId21" Type="http://schemas.openxmlformats.org/officeDocument/2006/relationships/image" Target="../media/image22.png"/><Relationship Id="rId7" Type="http://schemas.openxmlformats.org/officeDocument/2006/relationships/image" Target="../media/image8.png"/><Relationship Id="rId12" Type="http://schemas.openxmlformats.org/officeDocument/2006/relationships/image" Target="../media/image13.png"/><Relationship Id="rId17" Type="http://schemas.openxmlformats.org/officeDocument/2006/relationships/image" Target="../media/image18.png"/><Relationship Id="rId25" Type="http://schemas.openxmlformats.org/officeDocument/2006/relationships/image" Target="../media/image26.png"/><Relationship Id="rId2" Type="http://schemas.openxmlformats.org/officeDocument/2006/relationships/image" Target="../media/image3.jpeg"/><Relationship Id="rId16" Type="http://schemas.openxmlformats.org/officeDocument/2006/relationships/image" Target="../media/image17.png"/><Relationship Id="rId20" Type="http://schemas.openxmlformats.org/officeDocument/2006/relationships/image" Target="../media/image21.png"/><Relationship Id="rId1" Type="http://schemas.openxmlformats.org/officeDocument/2006/relationships/image" Target="../media/image2.jpeg"/><Relationship Id="rId6" Type="http://schemas.openxmlformats.org/officeDocument/2006/relationships/image" Target="../media/image7.jpeg"/><Relationship Id="rId11" Type="http://schemas.openxmlformats.org/officeDocument/2006/relationships/image" Target="../media/image12.png"/><Relationship Id="rId24" Type="http://schemas.openxmlformats.org/officeDocument/2006/relationships/image" Target="../media/image25.png"/><Relationship Id="rId5" Type="http://schemas.openxmlformats.org/officeDocument/2006/relationships/image" Target="../media/image6.jpeg"/><Relationship Id="rId15" Type="http://schemas.openxmlformats.org/officeDocument/2006/relationships/image" Target="../media/image16.jpeg"/><Relationship Id="rId23" Type="http://schemas.openxmlformats.org/officeDocument/2006/relationships/image" Target="../media/image24.png"/><Relationship Id="rId28" Type="http://schemas.openxmlformats.org/officeDocument/2006/relationships/image" Target="../media/image29.png"/><Relationship Id="rId10" Type="http://schemas.openxmlformats.org/officeDocument/2006/relationships/image" Target="../media/image11.jpeg"/><Relationship Id="rId19" Type="http://schemas.openxmlformats.org/officeDocument/2006/relationships/image" Target="../media/image20.png"/><Relationship Id="rId4" Type="http://schemas.openxmlformats.org/officeDocument/2006/relationships/image" Target="../media/image5.png"/><Relationship Id="rId9" Type="http://schemas.openxmlformats.org/officeDocument/2006/relationships/image" Target="../media/image10.png"/><Relationship Id="rId14" Type="http://schemas.openxmlformats.org/officeDocument/2006/relationships/image" Target="../media/image15.jpeg"/><Relationship Id="rId22" Type="http://schemas.openxmlformats.org/officeDocument/2006/relationships/image" Target="../media/image23.png"/><Relationship Id="rId27" Type="http://schemas.openxmlformats.org/officeDocument/2006/relationships/image" Target="../media/image28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9296400" cy="152400"/>
    <xdr:pic>
      <xdr:nvPicPr>
        <xdr:cNvPr id="91" name="Immagine 90" descr="http://maleosupercup.it/____impro/1/onewebmedia/Barra%20Italia.jpg?etag=%221bdb-56cedbb5%22&amp;sourceContentType=image%2Fjpeg&amp;ignoreAspectRatio&amp;resize=929%2B15&amp;quality=8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89325"/>
          <a:ext cx="9296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9</xdr:col>
      <xdr:colOff>76200</xdr:colOff>
      <xdr:row>370</xdr:row>
      <xdr:rowOff>9525</xdr:rowOff>
    </xdr:from>
    <xdr:to>
      <xdr:col>9</xdr:col>
      <xdr:colOff>504600</xdr:colOff>
      <xdr:row>370</xdr:row>
      <xdr:rowOff>437925</xdr:rowOff>
    </xdr:to>
    <xdr:pic>
      <xdr:nvPicPr>
        <xdr:cNvPr id="58" name="Immagine 57" descr="http://maleosupercup.it/____impro/1/onewebmedia/H2O%20Menta%204.jpg?etag=%22135b6-56fe3e28%22&amp;sourceContentType=image%2Fjpeg&amp;ignoreAspectRatio&amp;resize=150%2B150&amp;quality=85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48700" y="88392000"/>
          <a:ext cx="428400" cy="428400"/>
        </a:xfrm>
        <a:prstGeom prst="rect">
          <a:avLst/>
        </a:prstGeom>
        <a:noFill/>
        <a:ln w="6350"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</xdr:col>
      <xdr:colOff>219075</xdr:colOff>
      <xdr:row>3</xdr:row>
      <xdr:rowOff>38100</xdr:rowOff>
    </xdr:from>
    <xdr:ext cx="1724797" cy="2619375"/>
    <xdr:pic>
      <xdr:nvPicPr>
        <xdr:cNvPr id="114" name="irc_mi" descr="Risultati immagini per champions league TROFEO.PNG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0" y="10401300"/>
          <a:ext cx="1724797" cy="2619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21</xdr:row>
      <xdr:rowOff>4763</xdr:rowOff>
    </xdr:from>
    <xdr:ext cx="1428750" cy="1428750"/>
    <xdr:pic>
      <xdr:nvPicPr>
        <xdr:cNvPr id="116" name="Immagine 115" descr="http://maleosupercup.it/____impro/1/onewebmedia/Real%202013-2014.jpg?etag=%229ab9-56d6d04f%22&amp;sourceContentType=image%2Fpng&amp;ignoreAspectRatio&amp;resize=150%2B150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570988"/>
          <a:ext cx="1428750" cy="1428750"/>
        </a:xfrm>
        <a:prstGeom prst="rect">
          <a:avLst/>
        </a:prstGeom>
        <a:noFill/>
        <a:ln w="6350"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18</xdr:row>
      <xdr:rowOff>0</xdr:rowOff>
    </xdr:from>
    <xdr:ext cx="9296400" cy="152400"/>
    <xdr:pic>
      <xdr:nvPicPr>
        <xdr:cNvPr id="119" name="Immagine 118" descr="http://maleosupercup.it/____impro/1/onewebmedia/Barra%20Italia.jpg?etag=%221bdb-56cedbb5%22&amp;sourceContentType=image%2Fjpeg&amp;ignoreAspectRatio&amp;resize=929%2B15&amp;quality=8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994725"/>
          <a:ext cx="9296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54</xdr:row>
      <xdr:rowOff>4763</xdr:rowOff>
    </xdr:from>
    <xdr:ext cx="1428750" cy="1428750"/>
    <xdr:pic>
      <xdr:nvPicPr>
        <xdr:cNvPr id="121" name="Immagine 120" descr="http://maleosupercup.it/____impro/1/onewebmedia/Polisportiva%20Paulista%202016.jpg?etag=%2278b8-56fe3e88%22&amp;sourceContentType=image%2Fjpeg&amp;ignoreAspectRatio&amp;resize=150%2B150&amp;quality=85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770513"/>
          <a:ext cx="1428750" cy="1428750"/>
        </a:xfrm>
        <a:prstGeom prst="rect">
          <a:avLst/>
        </a:prstGeom>
        <a:noFill/>
        <a:ln w="6350"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51</xdr:row>
      <xdr:rowOff>0</xdr:rowOff>
    </xdr:from>
    <xdr:ext cx="9296400" cy="152400"/>
    <xdr:pic>
      <xdr:nvPicPr>
        <xdr:cNvPr id="123" name="Immagine 122" descr="http://maleosupercup.it/____impro/1/onewebmedia/Barra%20Italia.jpg?etag=%221bdb-56cedbb5%22&amp;sourceContentType=image%2Fjpeg&amp;ignoreAspectRatio&amp;resize=929%2B15&amp;quality=8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194250"/>
          <a:ext cx="9296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75</xdr:row>
      <xdr:rowOff>4763</xdr:rowOff>
    </xdr:from>
    <xdr:ext cx="1428750" cy="1428750"/>
    <xdr:pic>
      <xdr:nvPicPr>
        <xdr:cNvPr id="125" name="Immagine 124" descr="http://maleosupercup.it/____impro/1/onewebmedia/Sforti%20Team.jpg?etag=%22102b9-57bb0b21%22&amp;sourceContentType=image%2Fjpeg&amp;ignoreAspectRatio&amp;resize=150%2B150&amp;quality=85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7780913"/>
          <a:ext cx="1428750" cy="1428750"/>
        </a:xfrm>
        <a:prstGeom prst="rect">
          <a:avLst/>
        </a:prstGeom>
        <a:noFill/>
        <a:ln w="6350"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72</xdr:row>
      <xdr:rowOff>0</xdr:rowOff>
    </xdr:from>
    <xdr:ext cx="9296400" cy="152400"/>
    <xdr:pic>
      <xdr:nvPicPr>
        <xdr:cNvPr id="127" name="Immagine 126" descr="http://maleosupercup.it/____impro/1/onewebmedia/Barra%20Italia.jpg?etag=%221bdb-56cedbb5%22&amp;sourceContentType=image%2Fjpeg&amp;ignoreAspectRatio&amp;resize=929%2B15&amp;quality=8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7204650"/>
          <a:ext cx="9296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89</xdr:row>
      <xdr:rowOff>0</xdr:rowOff>
    </xdr:from>
    <xdr:ext cx="9296400" cy="152400"/>
    <xdr:pic>
      <xdr:nvPicPr>
        <xdr:cNvPr id="129" name="Immagine 128" descr="http://maleosupercup.it/____impro/1/onewebmedia/Barra%20Italia.jpg?etag=%221bdb-56cedbb5%22&amp;sourceContentType=image%2Fjpeg&amp;ignoreAspectRatio&amp;resize=929%2B15&amp;quality=8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574875"/>
          <a:ext cx="9296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92</xdr:row>
      <xdr:rowOff>9525</xdr:rowOff>
    </xdr:from>
    <xdr:ext cx="1429200" cy="1429200"/>
    <xdr:pic>
      <xdr:nvPicPr>
        <xdr:cNvPr id="131" name="Immagine 130"/>
        <xdr:cNvPicPr>
          <a:picLocks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155900"/>
          <a:ext cx="1429200" cy="1429200"/>
        </a:xfrm>
        <a:prstGeom prst="rect">
          <a:avLst/>
        </a:prstGeom>
        <a:noFill/>
        <a:ln w="6350"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76200</xdr:colOff>
      <xdr:row>3</xdr:row>
      <xdr:rowOff>19050</xdr:rowOff>
    </xdr:from>
    <xdr:to>
      <xdr:col>2</xdr:col>
      <xdr:colOff>1447801</xdr:colOff>
      <xdr:row>17</xdr:row>
      <xdr:rowOff>171451</xdr:rowOff>
    </xdr:to>
    <xdr:pic>
      <xdr:nvPicPr>
        <xdr:cNvPr id="137" name="irc_mi" descr="Immagine correlata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2647950"/>
          <a:ext cx="2819401" cy="28194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0</xdr:colOff>
      <xdr:row>181</xdr:row>
      <xdr:rowOff>0</xdr:rowOff>
    </xdr:from>
    <xdr:ext cx="9296400" cy="152400"/>
    <xdr:pic>
      <xdr:nvPicPr>
        <xdr:cNvPr id="139" name="Immagine 138" descr="http://maleosupercup.it/____impro/1/onewebmedia/Barra%20Italia.jpg?etag=%221bdb-56cedbb5%22&amp;sourceContentType=image%2Fjpeg&amp;ignoreAspectRatio&amp;resize=929%2B15&amp;quality=8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39225"/>
          <a:ext cx="9296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3</xdr:col>
      <xdr:colOff>533401</xdr:colOff>
      <xdr:row>184</xdr:row>
      <xdr:rowOff>38101</xdr:rowOff>
    </xdr:from>
    <xdr:to>
      <xdr:col>4</xdr:col>
      <xdr:colOff>965442</xdr:colOff>
      <xdr:row>194</xdr:row>
      <xdr:rowOff>104775</xdr:rowOff>
    </xdr:to>
    <xdr:pic>
      <xdr:nvPicPr>
        <xdr:cNvPr id="141" name="irc_mi" descr="Risultati immagini per europa league trofeo.png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29076" y="30127576"/>
          <a:ext cx="1251191" cy="23907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0</xdr:colOff>
      <xdr:row>201</xdr:row>
      <xdr:rowOff>4763</xdr:rowOff>
    </xdr:from>
    <xdr:ext cx="1428750" cy="1428750"/>
    <xdr:pic>
      <xdr:nvPicPr>
        <xdr:cNvPr id="143" name="Immagine 142" descr="http://maleosupercup.it/____impro/1/onewebmedia/H2O%20Menta%204.jpg?etag=%22135b6-56fe3e28%22&amp;sourceContentType=image%2Fjpeg&amp;ignoreAspectRatio&amp;resize=150%2B150&amp;quality=85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376738"/>
          <a:ext cx="1428750" cy="1428750"/>
        </a:xfrm>
        <a:prstGeom prst="rect">
          <a:avLst/>
        </a:prstGeom>
        <a:noFill/>
        <a:ln w="6350"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198</xdr:row>
      <xdr:rowOff>0</xdr:rowOff>
    </xdr:from>
    <xdr:ext cx="9296400" cy="152400"/>
    <xdr:pic>
      <xdr:nvPicPr>
        <xdr:cNvPr id="145" name="Immagine 144" descr="http://maleosupercup.it/____impro/1/onewebmedia/Barra%20Italia.jpg?etag=%221bdb-56cedbb5%22&amp;sourceContentType=image%2Fjpeg&amp;ignoreAspectRatio&amp;resize=929%2B15&amp;quality=8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594050"/>
          <a:ext cx="9296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215</xdr:row>
      <xdr:rowOff>0</xdr:rowOff>
    </xdr:from>
    <xdr:ext cx="9296400" cy="152400"/>
    <xdr:pic>
      <xdr:nvPicPr>
        <xdr:cNvPr id="149" name="Immagine 148" descr="http://maleosupercup.it/____impro/1/onewebmedia/Barra%20Italia.jpg?etag=%221bdb-56cedbb5%22&amp;sourceContentType=image%2Fjpeg&amp;ignoreAspectRatio&amp;resize=929%2B15&amp;quality=8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756475"/>
          <a:ext cx="9296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9525</xdr:colOff>
      <xdr:row>218</xdr:row>
      <xdr:rowOff>9525</xdr:rowOff>
    </xdr:from>
    <xdr:to>
      <xdr:col>1</xdr:col>
      <xdr:colOff>809625</xdr:colOff>
      <xdr:row>222</xdr:row>
      <xdr:rowOff>257175</xdr:rowOff>
    </xdr:to>
    <xdr:pic>
      <xdr:nvPicPr>
        <xdr:cNvPr id="155" name="Immagine 154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37137975"/>
          <a:ext cx="1428750" cy="1428750"/>
        </a:xfrm>
        <a:prstGeom prst="rect">
          <a:avLst/>
        </a:prstGeom>
        <a:noFill/>
        <a:ln w="6350"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9</xdr:col>
      <xdr:colOff>66675</xdr:colOff>
      <xdr:row>356</xdr:row>
      <xdr:rowOff>9525</xdr:rowOff>
    </xdr:from>
    <xdr:ext cx="428400" cy="428400"/>
    <xdr:pic>
      <xdr:nvPicPr>
        <xdr:cNvPr id="159" name="Immagine 158" descr="http://maleosupercup.it/____impro/1/onewebmedia/Real%202013-2014.jpg?etag=%229ab9-56d6d04f%22&amp;sourceContentType=image%2Fpng&amp;ignoreAspectRatio&amp;resize=150%2B150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39175" y="43091100"/>
          <a:ext cx="428400" cy="428400"/>
        </a:xfrm>
        <a:prstGeom prst="rect">
          <a:avLst/>
        </a:prstGeom>
        <a:noFill/>
        <a:ln w="6350"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9</xdr:col>
      <xdr:colOff>76200</xdr:colOff>
      <xdr:row>364</xdr:row>
      <xdr:rowOff>9525</xdr:rowOff>
    </xdr:from>
    <xdr:to>
      <xdr:col>9</xdr:col>
      <xdr:colOff>504600</xdr:colOff>
      <xdr:row>364</xdr:row>
      <xdr:rowOff>437925</xdr:rowOff>
    </xdr:to>
    <xdr:pic>
      <xdr:nvPicPr>
        <xdr:cNvPr id="161" name="Immagine 160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48700" y="42576750"/>
          <a:ext cx="428400" cy="428400"/>
        </a:xfrm>
        <a:prstGeom prst="rect">
          <a:avLst/>
        </a:prstGeom>
        <a:noFill/>
        <a:ln w="6350"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76200</xdr:colOff>
      <xdr:row>358</xdr:row>
      <xdr:rowOff>9525</xdr:rowOff>
    </xdr:from>
    <xdr:to>
      <xdr:col>9</xdr:col>
      <xdr:colOff>504600</xdr:colOff>
      <xdr:row>358</xdr:row>
      <xdr:rowOff>437925</xdr:rowOff>
    </xdr:to>
    <xdr:pic>
      <xdr:nvPicPr>
        <xdr:cNvPr id="163" name="Immagine 162" descr="http://maleosupercup.it/____impro/1/onewebmedia/Polisportiva%20Paulista%202016.jpg?etag=%2278b8-56fe3e88%22&amp;sourceContentType=image%2Fjpeg&amp;ignoreAspectRatio&amp;resize=150%2B150&amp;quality=85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48700" y="44119800"/>
          <a:ext cx="428400" cy="428400"/>
        </a:xfrm>
        <a:prstGeom prst="rect">
          <a:avLst/>
        </a:prstGeom>
        <a:noFill/>
        <a:ln w="6350"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76200</xdr:colOff>
      <xdr:row>360</xdr:row>
      <xdr:rowOff>9525</xdr:rowOff>
    </xdr:from>
    <xdr:to>
      <xdr:col>9</xdr:col>
      <xdr:colOff>504600</xdr:colOff>
      <xdr:row>360</xdr:row>
      <xdr:rowOff>437925</xdr:rowOff>
    </xdr:to>
    <xdr:pic>
      <xdr:nvPicPr>
        <xdr:cNvPr id="164" name="Immagine 163" descr="http://maleosupercup.it/____impro/1/onewebmedia/Sforti%20Team.jpg?etag=%22102b9-57bb0b21%22&amp;sourceContentType=image%2Fjpeg&amp;ignoreAspectRatio&amp;resize=150%2B150&amp;quality=85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48700" y="43605450"/>
          <a:ext cx="428400" cy="428400"/>
        </a:xfrm>
        <a:prstGeom prst="rect">
          <a:avLst/>
        </a:prstGeom>
        <a:noFill/>
        <a:ln w="6350"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76200</xdr:colOff>
      <xdr:row>368</xdr:row>
      <xdr:rowOff>9525</xdr:rowOff>
    </xdr:from>
    <xdr:to>
      <xdr:col>9</xdr:col>
      <xdr:colOff>504600</xdr:colOff>
      <xdr:row>368</xdr:row>
      <xdr:rowOff>437925</xdr:rowOff>
    </xdr:to>
    <xdr:pic>
      <xdr:nvPicPr>
        <xdr:cNvPr id="165" name="Immagine 164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48700" y="44634150"/>
          <a:ext cx="428400" cy="428400"/>
        </a:xfrm>
        <a:prstGeom prst="rect">
          <a:avLst/>
        </a:prstGeom>
        <a:noFill/>
        <a:ln w="6350"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9</xdr:col>
      <xdr:colOff>142875</xdr:colOff>
      <xdr:row>384</xdr:row>
      <xdr:rowOff>28575</xdr:rowOff>
    </xdr:from>
    <xdr:ext cx="244608" cy="371475"/>
    <xdr:pic>
      <xdr:nvPicPr>
        <xdr:cNvPr id="176" name="irc_mi" descr="Risultati immagini per champions league TROFEO.PNG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48615600"/>
          <a:ext cx="244608" cy="371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9</xdr:col>
      <xdr:colOff>104775</xdr:colOff>
      <xdr:row>390</xdr:row>
      <xdr:rowOff>57150</xdr:rowOff>
    </xdr:from>
    <xdr:to>
      <xdr:col>9</xdr:col>
      <xdr:colOff>447675</xdr:colOff>
      <xdr:row>390</xdr:row>
      <xdr:rowOff>400050</xdr:rowOff>
    </xdr:to>
    <xdr:pic>
      <xdr:nvPicPr>
        <xdr:cNvPr id="181" name="irc_mi" descr="Risultati immagini per champions league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77275" y="50187225"/>
          <a:ext cx="3429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9</xdr:col>
      <xdr:colOff>104775</xdr:colOff>
      <xdr:row>392</xdr:row>
      <xdr:rowOff>57150</xdr:rowOff>
    </xdr:from>
    <xdr:ext cx="342900" cy="342900"/>
    <xdr:pic>
      <xdr:nvPicPr>
        <xdr:cNvPr id="182" name="irc_mi" descr="Risultati immagini per champions league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77275" y="50187225"/>
          <a:ext cx="3429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9</xdr:col>
      <xdr:colOff>104775</xdr:colOff>
      <xdr:row>394</xdr:row>
      <xdr:rowOff>57150</xdr:rowOff>
    </xdr:from>
    <xdr:ext cx="342900" cy="342900"/>
    <xdr:pic>
      <xdr:nvPicPr>
        <xdr:cNvPr id="183" name="irc_mi" descr="Risultati immagini per champions league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77275" y="50701575"/>
          <a:ext cx="3429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9</xdr:col>
      <xdr:colOff>142875</xdr:colOff>
      <xdr:row>386</xdr:row>
      <xdr:rowOff>28575</xdr:rowOff>
    </xdr:from>
    <xdr:ext cx="244608" cy="371475"/>
    <xdr:pic>
      <xdr:nvPicPr>
        <xdr:cNvPr id="184" name="irc_mi" descr="Risultati immagini per champions league TROFEO.PNG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48615600"/>
          <a:ext cx="244608" cy="371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9</xdr:col>
      <xdr:colOff>142875</xdr:colOff>
      <xdr:row>388</xdr:row>
      <xdr:rowOff>28575</xdr:rowOff>
    </xdr:from>
    <xdr:ext cx="244608" cy="371475"/>
    <xdr:pic>
      <xdr:nvPicPr>
        <xdr:cNvPr id="185" name="irc_mi" descr="Risultati immagini per champions league TROFEO.PNG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49129950"/>
          <a:ext cx="244608" cy="371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9</xdr:col>
      <xdr:colOff>133350</xdr:colOff>
      <xdr:row>400</xdr:row>
      <xdr:rowOff>47625</xdr:rowOff>
    </xdr:from>
    <xdr:ext cx="295275" cy="371475"/>
    <xdr:pic>
      <xdr:nvPicPr>
        <xdr:cNvPr id="187" name="irc_mi" descr="Risultati immagini per europa league trofeo.png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05850" y="58607325"/>
          <a:ext cx="295275" cy="371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380</xdr:row>
      <xdr:rowOff>0</xdr:rowOff>
    </xdr:from>
    <xdr:ext cx="9296400" cy="152400"/>
    <xdr:pic>
      <xdr:nvPicPr>
        <xdr:cNvPr id="188" name="Immagine 187" descr="http://maleosupercup.it/____impro/1/onewebmedia/Barra%20Italia.jpg?etag=%221bdb-56cedbb5%22&amp;sourceContentType=image%2Fjpeg&amp;ignoreAspectRatio&amp;resize=929%2B15&amp;quality=8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357425"/>
          <a:ext cx="9296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232</xdr:row>
      <xdr:rowOff>0</xdr:rowOff>
    </xdr:from>
    <xdr:ext cx="9296400" cy="152400"/>
    <xdr:pic>
      <xdr:nvPicPr>
        <xdr:cNvPr id="40" name="Immagine 39" descr="http://maleosupercup.it/____impro/1/onewebmedia/Barra%20Italia.jpg?etag=%221bdb-56cedbb5%22&amp;sourceContentType=image%2Fjpeg&amp;ignoreAspectRatio&amp;resize=929%2B15&amp;quality=8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919150"/>
          <a:ext cx="9296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9525</xdr:colOff>
      <xdr:row>235</xdr:row>
      <xdr:rowOff>9525</xdr:rowOff>
    </xdr:from>
    <xdr:ext cx="1428750" cy="1428750"/>
    <xdr:pic>
      <xdr:nvPicPr>
        <xdr:cNvPr id="41" name="Immagine 40" descr="http://maleosupercup.it/____impro/1/onewebmedia/Polisportiva%20Paulista%202016.jpg?etag=%2278b8-56fe3e88%22&amp;sourceContentType=image%2Fjpeg&amp;ignoreAspectRatio&amp;resize=150%2B150&amp;quality=85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3891200"/>
          <a:ext cx="1428750" cy="1428750"/>
        </a:xfrm>
        <a:prstGeom prst="rect">
          <a:avLst/>
        </a:prstGeom>
        <a:noFill/>
        <a:ln w="6350"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9</xdr:col>
      <xdr:colOff>133350</xdr:colOff>
      <xdr:row>396</xdr:row>
      <xdr:rowOff>47625</xdr:rowOff>
    </xdr:from>
    <xdr:ext cx="295275" cy="371475"/>
    <xdr:pic>
      <xdr:nvPicPr>
        <xdr:cNvPr id="42" name="irc_mi" descr="Risultati immagini per europa league trofeo.png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05850" y="58607325"/>
          <a:ext cx="295275" cy="371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9</xdr:col>
      <xdr:colOff>133350</xdr:colOff>
      <xdr:row>398</xdr:row>
      <xdr:rowOff>47625</xdr:rowOff>
    </xdr:from>
    <xdr:ext cx="295275" cy="371475"/>
    <xdr:pic>
      <xdr:nvPicPr>
        <xdr:cNvPr id="43" name="irc_mi" descr="Risultati immagini per europa league trofeo.png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05850" y="57578625"/>
          <a:ext cx="295275" cy="371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9</xdr:col>
      <xdr:colOff>76200</xdr:colOff>
      <xdr:row>362</xdr:row>
      <xdr:rowOff>9525</xdr:rowOff>
    </xdr:from>
    <xdr:to>
      <xdr:col>9</xdr:col>
      <xdr:colOff>504600</xdr:colOff>
      <xdr:row>362</xdr:row>
      <xdr:rowOff>437925</xdr:rowOff>
    </xdr:to>
    <xdr:pic>
      <xdr:nvPicPr>
        <xdr:cNvPr id="47" name="Immagine 46"/>
        <xdr:cNvPicPr>
          <a:picLocks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48700" y="93678375"/>
          <a:ext cx="428400" cy="428400"/>
        </a:xfrm>
        <a:prstGeom prst="rect">
          <a:avLst/>
        </a:prstGeom>
        <a:noFill/>
        <a:ln w="3175"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0</xdr:colOff>
      <xdr:row>264</xdr:row>
      <xdr:rowOff>0</xdr:rowOff>
    </xdr:from>
    <xdr:ext cx="9296400" cy="152400"/>
    <xdr:pic>
      <xdr:nvPicPr>
        <xdr:cNvPr id="51" name="Immagine 50" descr="http://maleosupercup.it/____impro/1/onewebmedia/Barra%20Italia.jpg?etag=%221bdb-56cedbb5%22&amp;sourceContentType=image%2Fjpeg&amp;ignoreAspectRatio&amp;resize=929%2B15&amp;quality=8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100250"/>
          <a:ext cx="9296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247</xdr:row>
      <xdr:rowOff>0</xdr:rowOff>
    </xdr:from>
    <xdr:ext cx="9296400" cy="152400"/>
    <xdr:pic>
      <xdr:nvPicPr>
        <xdr:cNvPr id="52" name="Immagine 51" descr="http://maleosupercup.it/____impro/1/onewebmedia/Barra%20Italia.jpg?etag=%221bdb-56cedbb5%22&amp;sourceContentType=image%2Fjpeg&amp;ignoreAspectRatio&amp;resize=929%2B15&amp;quality=8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4491275"/>
          <a:ext cx="9296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110</xdr:row>
      <xdr:rowOff>0</xdr:rowOff>
    </xdr:from>
    <xdr:ext cx="9296400" cy="152400"/>
    <xdr:pic>
      <xdr:nvPicPr>
        <xdr:cNvPr id="53" name="Immagine 52" descr="http://maleosupercup.it/____impro/1/onewebmedia/Barra%20Italia.jpg?etag=%221bdb-56cedbb5%22&amp;sourceContentType=image%2Fjpeg&amp;ignoreAspectRatio&amp;resize=929%2B15&amp;quality=8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355675"/>
          <a:ext cx="9296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9525</xdr:colOff>
      <xdr:row>113</xdr:row>
      <xdr:rowOff>9525</xdr:rowOff>
    </xdr:from>
    <xdr:to>
      <xdr:col>1</xdr:col>
      <xdr:colOff>809625</xdr:colOff>
      <xdr:row>118</xdr:row>
      <xdr:rowOff>66675</xdr:rowOff>
    </xdr:to>
    <xdr:pic>
      <xdr:nvPicPr>
        <xdr:cNvPr id="54" name="Immagine 53" descr="http://maleosupercup.it/____impro/1/onewebmedia/H2O%20Menta%204.jpg?etag=%22135b6-56fe3e28%22&amp;sourceContentType=image%2Fjpeg&amp;ignoreAspectRatio&amp;resize=150%2B150&amp;quality=85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31984950"/>
          <a:ext cx="1428750" cy="1428750"/>
        </a:xfrm>
        <a:prstGeom prst="rect">
          <a:avLst/>
        </a:prstGeom>
        <a:noFill/>
        <a:ln w="6350"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1828800</xdr:colOff>
      <xdr:row>3</xdr:row>
      <xdr:rowOff>19050</xdr:rowOff>
    </xdr:from>
    <xdr:to>
      <xdr:col>9</xdr:col>
      <xdr:colOff>390526</xdr:colOff>
      <xdr:row>17</xdr:row>
      <xdr:rowOff>171451</xdr:rowOff>
    </xdr:to>
    <xdr:pic>
      <xdr:nvPicPr>
        <xdr:cNvPr id="55" name="irc_mi" descr="Immagine correlata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5" y="2647950"/>
          <a:ext cx="2819401" cy="28194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0</xdr:colOff>
      <xdr:row>121</xdr:row>
      <xdr:rowOff>0</xdr:rowOff>
    </xdr:from>
    <xdr:ext cx="9296400" cy="152400"/>
    <xdr:pic>
      <xdr:nvPicPr>
        <xdr:cNvPr id="56" name="Immagine 55" descr="http://maleosupercup.it/____impro/1/onewebmedia/Barra%20Italia.jpg?etag=%221bdb-56cedbb5%22&amp;sourceContentType=image%2Fjpeg&amp;ignoreAspectRatio&amp;resize=929%2B15&amp;quality=8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098125"/>
          <a:ext cx="9296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9525</xdr:colOff>
      <xdr:row>250</xdr:row>
      <xdr:rowOff>9525</xdr:rowOff>
    </xdr:from>
    <xdr:ext cx="1428750" cy="1428750"/>
    <xdr:pic>
      <xdr:nvPicPr>
        <xdr:cNvPr id="61" name="Immagine 60" descr="http://maleosupercup.it/____impro/1/onewebmedia/Sforti%20Team.jpg?etag=%22102b9-57bb0b21%22&amp;sourceContentType=image%2Fjpeg&amp;ignoreAspectRatio&amp;resize=150%2B150&amp;quality=85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9796700"/>
          <a:ext cx="1428750" cy="1428750"/>
        </a:xfrm>
        <a:prstGeom prst="rect">
          <a:avLst/>
        </a:prstGeom>
        <a:noFill/>
        <a:ln w="6350"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281</xdr:row>
      <xdr:rowOff>0</xdr:rowOff>
    </xdr:from>
    <xdr:ext cx="9296400" cy="152400"/>
    <xdr:pic>
      <xdr:nvPicPr>
        <xdr:cNvPr id="62" name="Immagine 61" descr="http://maleosupercup.it/____impro/1/onewebmedia/Barra%20Italia.jpg?etag=%221bdb-56cedbb5%22&amp;sourceContentType=image%2Fjpeg&amp;ignoreAspectRatio&amp;resize=929%2B15&amp;quality=8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3016150"/>
          <a:ext cx="9296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9525</xdr:colOff>
      <xdr:row>267</xdr:row>
      <xdr:rowOff>9525</xdr:rowOff>
    </xdr:from>
    <xdr:to>
      <xdr:col>1</xdr:col>
      <xdr:colOff>810075</xdr:colOff>
      <xdr:row>271</xdr:row>
      <xdr:rowOff>257625</xdr:rowOff>
    </xdr:to>
    <xdr:pic>
      <xdr:nvPicPr>
        <xdr:cNvPr id="65" name="Immagine 64"/>
        <xdr:cNvPicPr>
          <a:picLocks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53597175"/>
          <a:ext cx="1429200" cy="1429200"/>
        </a:xfrm>
        <a:prstGeom prst="rect">
          <a:avLst/>
        </a:prstGeom>
        <a:noFill/>
        <a:ln w="3175"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0</xdr:colOff>
      <xdr:row>349</xdr:row>
      <xdr:rowOff>0</xdr:rowOff>
    </xdr:from>
    <xdr:ext cx="9296400" cy="152400"/>
    <xdr:pic>
      <xdr:nvPicPr>
        <xdr:cNvPr id="66" name="Immagine 65" descr="http://maleosupercup.it/____impro/1/onewebmedia/Barra%20Italia.jpg?etag=%221bdb-56cedbb5%22&amp;sourceContentType=image%2Fjpeg&amp;ignoreAspectRatio&amp;resize=929%2B15&amp;quality=8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6816625"/>
          <a:ext cx="9296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9525</xdr:colOff>
      <xdr:row>284</xdr:row>
      <xdr:rowOff>9525</xdr:rowOff>
    </xdr:from>
    <xdr:ext cx="1429200" cy="1429200"/>
    <xdr:pic>
      <xdr:nvPicPr>
        <xdr:cNvPr id="70" name="Immagine 69"/>
        <xdr:cNvPicPr>
          <a:picLocks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57397650"/>
          <a:ext cx="1429200" cy="1429200"/>
        </a:xfrm>
        <a:prstGeom prst="rect">
          <a:avLst/>
        </a:prstGeom>
        <a:noFill/>
        <a:ln w="6350"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9</xdr:col>
      <xdr:colOff>85725</xdr:colOff>
      <xdr:row>366</xdr:row>
      <xdr:rowOff>9525</xdr:rowOff>
    </xdr:from>
    <xdr:to>
      <xdr:col>9</xdr:col>
      <xdr:colOff>514125</xdr:colOff>
      <xdr:row>366</xdr:row>
      <xdr:rowOff>437925</xdr:rowOff>
    </xdr:to>
    <xdr:pic>
      <xdr:nvPicPr>
        <xdr:cNvPr id="57" name="Immagine 56"/>
        <xdr:cNvPicPr>
          <a:picLocks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58225" y="68437125"/>
          <a:ext cx="428400" cy="428400"/>
        </a:xfrm>
        <a:prstGeom prst="rect">
          <a:avLst/>
        </a:prstGeom>
        <a:noFill/>
        <a:ln w="3175"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0</xdr:colOff>
      <xdr:row>138</xdr:row>
      <xdr:rowOff>0</xdr:rowOff>
    </xdr:from>
    <xdr:ext cx="9296400" cy="152400"/>
    <xdr:pic>
      <xdr:nvPicPr>
        <xdr:cNvPr id="59" name="Immagine 58" descr="http://maleosupercup.it/____impro/1/onewebmedia/Barra%20Italia.jpg?etag=%221bdb-56cedbb5%22&amp;sourceContentType=image%2Fjpeg&amp;ignoreAspectRatio&amp;resize=929%2B15&amp;quality=8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851350"/>
          <a:ext cx="9296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0</xdr:colOff>
      <xdr:row>141</xdr:row>
      <xdr:rowOff>9525</xdr:rowOff>
    </xdr:from>
    <xdr:to>
      <xdr:col>1</xdr:col>
      <xdr:colOff>800550</xdr:colOff>
      <xdr:row>146</xdr:row>
      <xdr:rowOff>67125</xdr:rowOff>
    </xdr:to>
    <xdr:pic>
      <xdr:nvPicPr>
        <xdr:cNvPr id="64" name="Immagine 63"/>
        <xdr:cNvPicPr>
          <a:picLocks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823400"/>
          <a:ext cx="1429200" cy="1429200"/>
        </a:xfrm>
        <a:prstGeom prst="rect">
          <a:avLst/>
        </a:prstGeom>
        <a:noFill/>
        <a:ln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0</xdr:colOff>
      <xdr:row>300</xdr:row>
      <xdr:rowOff>0</xdr:rowOff>
    </xdr:from>
    <xdr:ext cx="9296400" cy="152400"/>
    <xdr:pic>
      <xdr:nvPicPr>
        <xdr:cNvPr id="71" name="Immagine 70" descr="http://maleosupercup.it/____impro/1/onewebmedia/Barra%20Italia.jpg?etag=%221bdb-56cedbb5%22&amp;sourceContentType=image%2Fjpeg&amp;ignoreAspectRatio&amp;resize=929%2B15&amp;quality=8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388750"/>
          <a:ext cx="9296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0</xdr:colOff>
      <xdr:row>303</xdr:row>
      <xdr:rowOff>9525</xdr:rowOff>
    </xdr:from>
    <xdr:to>
      <xdr:col>1</xdr:col>
      <xdr:colOff>800550</xdr:colOff>
      <xdr:row>307</xdr:row>
      <xdr:rowOff>257625</xdr:rowOff>
    </xdr:to>
    <xdr:pic>
      <xdr:nvPicPr>
        <xdr:cNvPr id="73" name="Immagine 72"/>
        <xdr:cNvPicPr>
          <a:picLocks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7951350"/>
          <a:ext cx="1429200" cy="1429200"/>
        </a:xfrm>
        <a:prstGeom prst="rect">
          <a:avLst/>
        </a:prstGeom>
        <a:noFill/>
        <a:ln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0</xdr:colOff>
      <xdr:row>317</xdr:row>
      <xdr:rowOff>0</xdr:rowOff>
    </xdr:from>
    <xdr:ext cx="9296400" cy="152400"/>
    <xdr:pic>
      <xdr:nvPicPr>
        <xdr:cNvPr id="74" name="Immagine 73" descr="http://maleosupercup.it/____impro/1/onewebmedia/Barra%20Italia.jpg?etag=%221bdb-56cedbb5%22&amp;sourceContentType=image%2Fjpeg&amp;ignoreAspectRatio&amp;resize=929%2B15&amp;quality=8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7370325"/>
          <a:ext cx="9296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334</xdr:row>
      <xdr:rowOff>0</xdr:rowOff>
    </xdr:from>
    <xdr:ext cx="9296400" cy="152400"/>
    <xdr:pic>
      <xdr:nvPicPr>
        <xdr:cNvPr id="76" name="Immagine 75" descr="http://maleosupercup.it/____impro/1/onewebmedia/Barra%20Italia.jpg?etag=%221bdb-56cedbb5%22&amp;sourceContentType=image%2Fjpeg&amp;ignoreAspectRatio&amp;resize=929%2B15&amp;quality=8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1170800"/>
          <a:ext cx="9296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0</xdr:colOff>
      <xdr:row>124</xdr:row>
      <xdr:rowOff>9525</xdr:rowOff>
    </xdr:from>
    <xdr:to>
      <xdr:col>1</xdr:col>
      <xdr:colOff>800550</xdr:colOff>
      <xdr:row>128</xdr:row>
      <xdr:rowOff>257625</xdr:rowOff>
    </xdr:to>
    <xdr:pic>
      <xdr:nvPicPr>
        <xdr:cNvPr id="81" name="Immagine 80"/>
        <xdr:cNvPicPr>
          <a:picLocks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432375"/>
          <a:ext cx="1429200" cy="1429200"/>
        </a:xfrm>
        <a:prstGeom prst="rect">
          <a:avLst/>
        </a:prstGeom>
        <a:noFill/>
        <a:ln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337</xdr:row>
      <xdr:rowOff>9525</xdr:rowOff>
    </xdr:from>
    <xdr:to>
      <xdr:col>1</xdr:col>
      <xdr:colOff>800550</xdr:colOff>
      <xdr:row>341</xdr:row>
      <xdr:rowOff>257625</xdr:rowOff>
    </xdr:to>
    <xdr:pic>
      <xdr:nvPicPr>
        <xdr:cNvPr id="82" name="Immagine 81"/>
        <xdr:cNvPicPr>
          <a:picLocks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5552300"/>
          <a:ext cx="1429200" cy="1429200"/>
        </a:xfrm>
        <a:prstGeom prst="rect">
          <a:avLst/>
        </a:prstGeom>
        <a:noFill/>
        <a:ln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320</xdr:row>
      <xdr:rowOff>9525</xdr:rowOff>
    </xdr:from>
    <xdr:to>
      <xdr:col>1</xdr:col>
      <xdr:colOff>800550</xdr:colOff>
      <xdr:row>324</xdr:row>
      <xdr:rowOff>257625</xdr:rowOff>
    </xdr:to>
    <xdr:pic>
      <xdr:nvPicPr>
        <xdr:cNvPr id="84" name="Immagine 83"/>
        <xdr:cNvPicPr>
          <a:picLocks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1751825"/>
          <a:ext cx="1429200" cy="1429200"/>
        </a:xfrm>
        <a:prstGeom prst="rect">
          <a:avLst/>
        </a:prstGeom>
        <a:noFill/>
        <a:ln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0</xdr:colOff>
      <xdr:row>149</xdr:row>
      <xdr:rowOff>0</xdr:rowOff>
    </xdr:from>
    <xdr:ext cx="9296400" cy="152400"/>
    <xdr:pic>
      <xdr:nvPicPr>
        <xdr:cNvPr id="99" name="Immagine 98" descr="http://maleosupercup.it/____impro/1/onewebmedia/Barra%20Italia.jpg?etag=%221bdb-56cedbb5%22&amp;sourceContentType=image%2Fjpeg&amp;ignoreAspectRatio&amp;resize=929%2B15&amp;quality=8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268825"/>
          <a:ext cx="9296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0</xdr:colOff>
      <xdr:row>167</xdr:row>
      <xdr:rowOff>9525</xdr:rowOff>
    </xdr:from>
    <xdr:to>
      <xdr:col>1</xdr:col>
      <xdr:colOff>800550</xdr:colOff>
      <xdr:row>171</xdr:row>
      <xdr:rowOff>257625</xdr:rowOff>
    </xdr:to>
    <xdr:pic>
      <xdr:nvPicPr>
        <xdr:cNvPr id="101" name="Immagine 100"/>
        <xdr:cNvPicPr>
          <a:picLocks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7442775"/>
          <a:ext cx="1429200" cy="1429200"/>
        </a:xfrm>
        <a:prstGeom prst="rect">
          <a:avLst/>
        </a:prstGeom>
        <a:noFill/>
        <a:ln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76200</xdr:colOff>
      <xdr:row>376</xdr:row>
      <xdr:rowOff>9525</xdr:rowOff>
    </xdr:from>
    <xdr:to>
      <xdr:col>9</xdr:col>
      <xdr:colOff>504600</xdr:colOff>
      <xdr:row>376</xdr:row>
      <xdr:rowOff>437925</xdr:rowOff>
    </xdr:to>
    <xdr:pic>
      <xdr:nvPicPr>
        <xdr:cNvPr id="102" name="Immagine 101"/>
        <xdr:cNvPicPr>
          <a:picLocks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48700" y="89935050"/>
          <a:ext cx="428400" cy="428400"/>
        </a:xfrm>
        <a:prstGeom prst="rect">
          <a:avLst/>
        </a:prstGeom>
        <a:noFill/>
        <a:ln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85725</xdr:colOff>
      <xdr:row>372</xdr:row>
      <xdr:rowOff>9525</xdr:rowOff>
    </xdr:from>
    <xdr:to>
      <xdr:col>9</xdr:col>
      <xdr:colOff>514125</xdr:colOff>
      <xdr:row>372</xdr:row>
      <xdr:rowOff>437925</xdr:rowOff>
    </xdr:to>
    <xdr:pic>
      <xdr:nvPicPr>
        <xdr:cNvPr id="103" name="Immagine 102"/>
        <xdr:cNvPicPr>
          <a:picLocks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58225" y="88906350"/>
          <a:ext cx="428400" cy="428400"/>
        </a:xfrm>
        <a:prstGeom prst="rect">
          <a:avLst/>
        </a:prstGeom>
        <a:noFill/>
        <a:ln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85725</xdr:colOff>
      <xdr:row>374</xdr:row>
      <xdr:rowOff>9525</xdr:rowOff>
    </xdr:from>
    <xdr:to>
      <xdr:col>9</xdr:col>
      <xdr:colOff>514125</xdr:colOff>
      <xdr:row>374</xdr:row>
      <xdr:rowOff>437925</xdr:rowOff>
    </xdr:to>
    <xdr:pic>
      <xdr:nvPicPr>
        <xdr:cNvPr id="104" name="Immagine 103"/>
        <xdr:cNvPicPr>
          <a:picLocks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58225" y="89420700"/>
          <a:ext cx="428400" cy="428400"/>
        </a:xfrm>
        <a:prstGeom prst="rect">
          <a:avLst/>
        </a:prstGeom>
        <a:noFill/>
        <a:ln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0</xdr:colOff>
      <xdr:row>164</xdr:row>
      <xdr:rowOff>0</xdr:rowOff>
    </xdr:from>
    <xdr:ext cx="9296400" cy="152400"/>
    <xdr:pic>
      <xdr:nvPicPr>
        <xdr:cNvPr id="105" name="Immagine 104" descr="http://maleosupercup.it/____impro/1/onewebmedia/Barra%20Italia.jpg?etag=%221bdb-56cedbb5%22&amp;sourceContentType=image%2Fjpeg&amp;ignoreAspectRatio&amp;resize=929%2B15&amp;quality=8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0434875"/>
          <a:ext cx="9296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0</xdr:colOff>
      <xdr:row>152</xdr:row>
      <xdr:rowOff>9525</xdr:rowOff>
    </xdr:from>
    <xdr:to>
      <xdr:col>1</xdr:col>
      <xdr:colOff>800550</xdr:colOff>
      <xdr:row>156</xdr:row>
      <xdr:rowOff>257625</xdr:rowOff>
    </xdr:to>
    <xdr:pic>
      <xdr:nvPicPr>
        <xdr:cNvPr id="107" name="Immagine 106"/>
        <xdr:cNvPicPr>
          <a:picLocks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9214425"/>
          <a:ext cx="1429200" cy="1429200"/>
        </a:xfrm>
        <a:prstGeom prst="rect">
          <a:avLst/>
        </a:prstGeom>
        <a:noFill/>
        <a:ln w="3175"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402"/>
  <sheetViews>
    <sheetView showGridLines="0" tabSelected="1" topLeftCell="A356" zoomScaleNormal="100" workbookViewId="0">
      <selection activeCell="K361" sqref="K361"/>
    </sheetView>
  </sheetViews>
  <sheetFormatPr defaultRowHeight="15" x14ac:dyDescent="0.25"/>
  <cols>
    <col min="1" max="1" width="9.42578125" customWidth="1"/>
    <col min="2" max="2" width="12.28515625" customWidth="1"/>
    <col min="3" max="3" width="30.7109375" customWidth="1"/>
    <col min="4" max="4" width="12.28515625" bestFit="1" customWidth="1"/>
    <col min="5" max="5" width="30.7109375" customWidth="1"/>
    <col min="6" max="6" width="1.140625" customWidth="1"/>
    <col min="7" max="8" width="15.7109375" customWidth="1"/>
    <col min="9" max="9" width="0.5703125" customWidth="1"/>
    <col min="10" max="10" width="8.7109375" bestFit="1" customWidth="1"/>
    <col min="11" max="11" width="11.140625" customWidth="1"/>
  </cols>
  <sheetData>
    <row r="1" spans="1:10" x14ac:dyDescent="0.25">
      <c r="C1" s="1"/>
      <c r="D1" s="1"/>
      <c r="E1" s="1"/>
      <c r="G1" s="1"/>
      <c r="H1" s="1"/>
      <c r="J1" s="1"/>
    </row>
    <row r="2" spans="1:10" x14ac:dyDescent="0.25">
      <c r="C2" s="1"/>
      <c r="D2" s="1"/>
      <c r="E2" s="1"/>
      <c r="G2" s="1"/>
      <c r="H2" s="1"/>
      <c r="J2" s="1"/>
    </row>
    <row r="3" spans="1:10" ht="87.75" x14ac:dyDescent="1.05">
      <c r="A3" s="47" t="s">
        <v>40</v>
      </c>
      <c r="B3" s="47"/>
      <c r="C3" s="47"/>
      <c r="D3" s="47"/>
      <c r="E3" s="47"/>
      <c r="F3" s="47"/>
      <c r="G3" s="47"/>
      <c r="H3" s="47"/>
      <c r="I3" s="47"/>
      <c r="J3" s="47"/>
    </row>
    <row r="18" spans="3:10" x14ac:dyDescent="0.25">
      <c r="C18" s="1"/>
      <c r="D18" s="1"/>
      <c r="E18" s="1"/>
      <c r="G18" s="1"/>
      <c r="H18" s="1"/>
      <c r="J18" s="1"/>
    </row>
    <row r="19" spans="3:10" x14ac:dyDescent="0.25">
      <c r="C19" s="1"/>
      <c r="D19" s="1"/>
      <c r="E19" s="1"/>
      <c r="G19" s="1"/>
      <c r="H19" s="1"/>
      <c r="J19" s="1"/>
    </row>
    <row r="20" spans="3:10" x14ac:dyDescent="0.25">
      <c r="C20" s="1"/>
      <c r="D20" s="1"/>
      <c r="E20" s="1"/>
      <c r="G20" s="1"/>
      <c r="H20" s="1"/>
      <c r="J20" s="1"/>
    </row>
    <row r="21" spans="3:10" x14ac:dyDescent="0.25">
      <c r="C21" s="1"/>
      <c r="D21" s="1"/>
      <c r="E21" s="1"/>
      <c r="G21" s="1"/>
      <c r="H21" s="1"/>
      <c r="J21" s="1"/>
    </row>
    <row r="22" spans="3:10" ht="23.25" x14ac:dyDescent="0.25">
      <c r="C22" s="3" t="s">
        <v>0</v>
      </c>
      <c r="D22" s="3" t="s">
        <v>1</v>
      </c>
      <c r="E22" s="3" t="s">
        <v>2</v>
      </c>
      <c r="G22" s="3" t="s">
        <v>16</v>
      </c>
      <c r="H22" s="3" t="s">
        <v>3</v>
      </c>
      <c r="J22" s="3" t="s">
        <v>4</v>
      </c>
    </row>
    <row r="23" spans="3:10" ht="23.25" x14ac:dyDescent="0.25">
      <c r="C23" s="2" t="s">
        <v>14</v>
      </c>
      <c r="D23" s="4" t="s">
        <v>41</v>
      </c>
      <c r="E23" s="2" t="s">
        <v>64</v>
      </c>
      <c r="G23" s="4" t="s">
        <v>17</v>
      </c>
      <c r="H23" s="2" t="s">
        <v>42</v>
      </c>
      <c r="J23" s="2">
        <v>3</v>
      </c>
    </row>
    <row r="24" spans="3:10" ht="23.25" x14ac:dyDescent="0.25">
      <c r="C24" s="2" t="s">
        <v>65</v>
      </c>
      <c r="D24" s="4" t="s">
        <v>66</v>
      </c>
      <c r="E24" s="2" t="s">
        <v>14</v>
      </c>
      <c r="G24" s="4" t="s">
        <v>17</v>
      </c>
      <c r="H24" s="2" t="s">
        <v>42</v>
      </c>
      <c r="J24" s="2">
        <v>6</v>
      </c>
    </row>
    <row r="25" spans="3:10" ht="23.25" x14ac:dyDescent="0.25">
      <c r="C25" s="2" t="s">
        <v>14</v>
      </c>
      <c r="D25" s="4" t="s">
        <v>72</v>
      </c>
      <c r="E25" s="2" t="s">
        <v>34</v>
      </c>
      <c r="G25" s="4" t="s">
        <v>17</v>
      </c>
      <c r="H25" s="2" t="s">
        <v>42</v>
      </c>
      <c r="J25" s="2">
        <v>6</v>
      </c>
    </row>
    <row r="26" spans="3:10" ht="23.25" x14ac:dyDescent="0.25">
      <c r="C26" s="2" t="s">
        <v>34</v>
      </c>
      <c r="D26" s="4" t="s">
        <v>84</v>
      </c>
      <c r="E26" s="2" t="s">
        <v>14</v>
      </c>
      <c r="G26" s="4" t="s">
        <v>17</v>
      </c>
      <c r="H26" s="2" t="s">
        <v>42</v>
      </c>
      <c r="J26" s="2">
        <v>6</v>
      </c>
    </row>
    <row r="27" spans="3:10" ht="23.25" x14ac:dyDescent="0.25">
      <c r="C27" s="2" t="s">
        <v>64</v>
      </c>
      <c r="D27" s="4" t="s">
        <v>77</v>
      </c>
      <c r="E27" s="2" t="s">
        <v>14</v>
      </c>
      <c r="G27" s="4" t="s">
        <v>17</v>
      </c>
      <c r="H27" s="2" t="s">
        <v>42</v>
      </c>
      <c r="J27" s="2">
        <v>1</v>
      </c>
    </row>
    <row r="28" spans="3:10" ht="23.25" x14ac:dyDescent="0.25">
      <c r="C28" s="2" t="s">
        <v>14</v>
      </c>
      <c r="D28" s="4" t="s">
        <v>38</v>
      </c>
      <c r="E28" s="2" t="s">
        <v>65</v>
      </c>
      <c r="G28" s="4" t="s">
        <v>17</v>
      </c>
      <c r="H28" s="2" t="s">
        <v>42</v>
      </c>
      <c r="J28" s="2">
        <v>3</v>
      </c>
    </row>
    <row r="29" spans="3:10" ht="23.25" x14ac:dyDescent="0.25">
      <c r="C29" s="2" t="s">
        <v>88</v>
      </c>
      <c r="D29" s="4" t="s">
        <v>70</v>
      </c>
      <c r="E29" s="2" t="s">
        <v>14</v>
      </c>
      <c r="G29" s="4" t="s">
        <v>17</v>
      </c>
      <c r="H29" s="2" t="s">
        <v>87</v>
      </c>
      <c r="J29" s="2">
        <v>5</v>
      </c>
    </row>
    <row r="30" spans="3:10" ht="23.25" x14ac:dyDescent="0.25">
      <c r="C30" s="2" t="s">
        <v>14</v>
      </c>
      <c r="D30" s="4" t="s">
        <v>70</v>
      </c>
      <c r="E30" s="2" t="s">
        <v>88</v>
      </c>
      <c r="G30" s="4" t="s">
        <v>17</v>
      </c>
      <c r="H30" s="2" t="s">
        <v>87</v>
      </c>
      <c r="J30" s="2">
        <v>5</v>
      </c>
    </row>
    <row r="31" spans="3:10" ht="23.25" x14ac:dyDescent="0.25">
      <c r="C31" s="2" t="s">
        <v>79</v>
      </c>
      <c r="D31" s="4" t="s">
        <v>97</v>
      </c>
      <c r="E31" s="2" t="s">
        <v>14</v>
      </c>
      <c r="G31" s="4" t="s">
        <v>98</v>
      </c>
      <c r="H31" s="2" t="s">
        <v>43</v>
      </c>
      <c r="J31" s="2">
        <v>1.5</v>
      </c>
    </row>
    <row r="32" spans="3:10" ht="23.25" x14ac:dyDescent="0.25">
      <c r="C32" s="2" t="s">
        <v>14</v>
      </c>
      <c r="D32" s="4" t="s">
        <v>96</v>
      </c>
      <c r="E32" s="2" t="s">
        <v>79</v>
      </c>
      <c r="G32" s="4" t="s">
        <v>98</v>
      </c>
      <c r="H32" s="2" t="s">
        <v>43</v>
      </c>
      <c r="J32" s="2">
        <v>1.5</v>
      </c>
    </row>
    <row r="33" spans="3:10" ht="23.25" x14ac:dyDescent="0.25">
      <c r="C33" s="2" t="s">
        <v>14</v>
      </c>
      <c r="D33" s="4" t="s">
        <v>70</v>
      </c>
      <c r="E33" s="2" t="s">
        <v>64</v>
      </c>
      <c r="G33" s="4" t="s">
        <v>98</v>
      </c>
      <c r="H33" s="2" t="s">
        <v>42</v>
      </c>
      <c r="J33" s="2">
        <v>3</v>
      </c>
    </row>
    <row r="34" spans="3:10" ht="23.25" x14ac:dyDescent="0.25">
      <c r="C34" s="2" t="s">
        <v>103</v>
      </c>
      <c r="D34" s="4" t="s">
        <v>70</v>
      </c>
      <c r="E34" s="2" t="s">
        <v>14</v>
      </c>
      <c r="G34" s="4" t="s">
        <v>98</v>
      </c>
      <c r="H34" s="2" t="s">
        <v>42</v>
      </c>
      <c r="J34" s="2">
        <v>3</v>
      </c>
    </row>
    <row r="35" spans="3:10" ht="23.25" x14ac:dyDescent="0.25">
      <c r="C35" s="2" t="s">
        <v>78</v>
      </c>
      <c r="D35" s="4" t="s">
        <v>97</v>
      </c>
      <c r="E35" s="2" t="s">
        <v>14</v>
      </c>
      <c r="G35" s="4" t="s">
        <v>98</v>
      </c>
      <c r="H35" s="2" t="s">
        <v>42</v>
      </c>
      <c r="J35" s="2">
        <v>6</v>
      </c>
    </row>
    <row r="36" spans="3:10" ht="23.25" x14ac:dyDescent="0.25">
      <c r="C36" s="2" t="s">
        <v>14</v>
      </c>
      <c r="D36" s="4" t="s">
        <v>70</v>
      </c>
      <c r="E36" s="2" t="s">
        <v>78</v>
      </c>
      <c r="G36" s="4" t="s">
        <v>98</v>
      </c>
      <c r="H36" s="2" t="s">
        <v>42</v>
      </c>
      <c r="J36" s="2">
        <v>3</v>
      </c>
    </row>
    <row r="37" spans="3:10" ht="23.25" x14ac:dyDescent="0.25">
      <c r="C37" s="2" t="s">
        <v>64</v>
      </c>
      <c r="D37" s="4" t="s">
        <v>72</v>
      </c>
      <c r="E37" s="2" t="s">
        <v>14</v>
      </c>
      <c r="G37" s="4" t="s">
        <v>98</v>
      </c>
      <c r="H37" s="2" t="s">
        <v>42</v>
      </c>
      <c r="J37" s="2">
        <v>1</v>
      </c>
    </row>
    <row r="38" spans="3:10" ht="23.25" x14ac:dyDescent="0.25">
      <c r="C38" s="2" t="s">
        <v>14</v>
      </c>
      <c r="D38" s="4" t="s">
        <v>94</v>
      </c>
      <c r="E38" s="2" t="s">
        <v>103</v>
      </c>
      <c r="G38" s="4" t="s">
        <v>98</v>
      </c>
      <c r="H38" s="2" t="s">
        <v>42</v>
      </c>
      <c r="J38" s="2">
        <v>1</v>
      </c>
    </row>
    <row r="39" spans="3:10" ht="23.25" x14ac:dyDescent="0.25">
      <c r="C39" s="2" t="s">
        <v>122</v>
      </c>
      <c r="D39" s="4" t="s">
        <v>81</v>
      </c>
      <c r="E39" s="2" t="s">
        <v>14</v>
      </c>
      <c r="G39" s="4" t="s">
        <v>123</v>
      </c>
      <c r="H39" s="2" t="s">
        <v>43</v>
      </c>
      <c r="J39" s="2">
        <v>1.5</v>
      </c>
    </row>
    <row r="40" spans="3:10" ht="23.25" x14ac:dyDescent="0.25">
      <c r="C40" s="2" t="s">
        <v>14</v>
      </c>
      <c r="D40" s="4" t="s">
        <v>74</v>
      </c>
      <c r="E40" s="2" t="s">
        <v>122</v>
      </c>
      <c r="G40" s="4" t="s">
        <v>123</v>
      </c>
      <c r="H40" s="2" t="s">
        <v>43</v>
      </c>
      <c r="J40" s="2">
        <v>1.5</v>
      </c>
    </row>
    <row r="41" spans="3:10" ht="23.25" x14ac:dyDescent="0.25">
      <c r="C41" s="2" t="s">
        <v>14</v>
      </c>
      <c r="D41" s="4" t="s">
        <v>133</v>
      </c>
      <c r="E41" s="2" t="s">
        <v>65</v>
      </c>
      <c r="G41" s="4" t="s">
        <v>123</v>
      </c>
      <c r="H41" s="2" t="s">
        <v>42</v>
      </c>
      <c r="J41" s="2">
        <v>6</v>
      </c>
    </row>
    <row r="42" spans="3:10" ht="23.25" x14ac:dyDescent="0.25">
      <c r="C42" s="2" t="s">
        <v>134</v>
      </c>
      <c r="D42" s="4" t="s">
        <v>72</v>
      </c>
      <c r="E42" s="2" t="s">
        <v>14</v>
      </c>
      <c r="G42" s="4" t="s">
        <v>123</v>
      </c>
      <c r="H42" s="2" t="s">
        <v>42</v>
      </c>
      <c r="J42" s="2">
        <v>1</v>
      </c>
    </row>
    <row r="43" spans="3:10" ht="23.25" x14ac:dyDescent="0.25">
      <c r="C43" s="2" t="s">
        <v>120</v>
      </c>
      <c r="D43" s="4" t="s">
        <v>77</v>
      </c>
      <c r="E43" s="2" t="s">
        <v>14</v>
      </c>
      <c r="G43" s="4" t="s">
        <v>123</v>
      </c>
      <c r="H43" s="2" t="s">
        <v>42</v>
      </c>
      <c r="J43" s="2">
        <v>1</v>
      </c>
    </row>
    <row r="44" spans="3:10" ht="23.25" x14ac:dyDescent="0.25">
      <c r="C44" s="2" t="s">
        <v>14</v>
      </c>
      <c r="D44" s="4" t="s">
        <v>72</v>
      </c>
      <c r="E44" s="2" t="s">
        <v>120</v>
      </c>
      <c r="G44" s="4" t="s">
        <v>123</v>
      </c>
      <c r="H44" s="2" t="s">
        <v>42</v>
      </c>
      <c r="J44" s="2">
        <v>6</v>
      </c>
    </row>
    <row r="45" spans="3:10" ht="23.25" x14ac:dyDescent="0.25">
      <c r="C45" s="2" t="s">
        <v>65</v>
      </c>
      <c r="D45" s="4" t="s">
        <v>77</v>
      </c>
      <c r="E45" s="2" t="s">
        <v>14</v>
      </c>
      <c r="G45" s="4" t="s">
        <v>123</v>
      </c>
      <c r="H45" s="2" t="s">
        <v>42</v>
      </c>
      <c r="J45" s="2">
        <v>1</v>
      </c>
    </row>
    <row r="46" spans="3:10" ht="23.25" x14ac:dyDescent="0.25">
      <c r="C46" s="2" t="s">
        <v>14</v>
      </c>
      <c r="D46" s="4" t="s">
        <v>86</v>
      </c>
      <c r="E46" s="2" t="s">
        <v>134</v>
      </c>
      <c r="G46" s="4" t="s">
        <v>123</v>
      </c>
      <c r="H46" s="2" t="s">
        <v>42</v>
      </c>
      <c r="J46" s="2">
        <v>3</v>
      </c>
    </row>
    <row r="47" spans="3:10" x14ac:dyDescent="0.25">
      <c r="C47" s="1"/>
      <c r="D47" s="1"/>
      <c r="E47" s="1"/>
      <c r="G47" s="1"/>
      <c r="H47" s="1"/>
      <c r="J47" s="1"/>
    </row>
    <row r="48" spans="3:10" ht="23.25" x14ac:dyDescent="0.25">
      <c r="C48" s="3" t="s">
        <v>8</v>
      </c>
      <c r="D48" s="3" t="s">
        <v>9</v>
      </c>
      <c r="E48" s="3" t="s">
        <v>5</v>
      </c>
      <c r="G48" s="3" t="s">
        <v>10</v>
      </c>
      <c r="H48" s="3" t="s">
        <v>11</v>
      </c>
      <c r="J48" s="3" t="s">
        <v>12</v>
      </c>
    </row>
    <row r="49" spans="3:10" ht="23.25" x14ac:dyDescent="0.25">
      <c r="C49" s="2">
        <v>10</v>
      </c>
      <c r="D49" s="2">
        <v>8</v>
      </c>
      <c r="E49" s="2">
        <v>6</v>
      </c>
      <c r="G49" s="2">
        <v>40</v>
      </c>
      <c r="H49" s="2">
        <v>37</v>
      </c>
      <c r="J49" s="2">
        <f>SUM(J23:J48)</f>
        <v>76</v>
      </c>
    </row>
    <row r="50" spans="3:10" x14ac:dyDescent="0.25">
      <c r="C50" s="1"/>
      <c r="D50" s="1"/>
      <c r="E50" s="1"/>
      <c r="G50" s="1"/>
      <c r="H50" s="1"/>
      <c r="J50" s="1"/>
    </row>
    <row r="51" spans="3:10" x14ac:dyDescent="0.25">
      <c r="C51" s="1"/>
      <c r="D51" s="1"/>
      <c r="E51" s="1"/>
      <c r="G51" s="1"/>
      <c r="H51" s="1"/>
      <c r="J51" s="1"/>
    </row>
    <row r="52" spans="3:10" x14ac:dyDescent="0.25">
      <c r="C52" s="1"/>
      <c r="D52" s="1"/>
      <c r="E52" s="1"/>
      <c r="G52" s="1"/>
      <c r="H52" s="1"/>
      <c r="J52" s="1"/>
    </row>
    <row r="53" spans="3:10" x14ac:dyDescent="0.25">
      <c r="C53" s="1"/>
      <c r="D53" s="1"/>
      <c r="E53" s="1"/>
      <c r="G53" s="1"/>
      <c r="H53" s="1"/>
      <c r="J53" s="1"/>
    </row>
    <row r="54" spans="3:10" x14ac:dyDescent="0.25">
      <c r="C54" s="1"/>
      <c r="D54" s="1"/>
      <c r="E54" s="1"/>
      <c r="G54" s="1"/>
      <c r="H54" s="1"/>
      <c r="J54" s="1"/>
    </row>
    <row r="55" spans="3:10" ht="23.25" x14ac:dyDescent="0.25">
      <c r="C55" s="3" t="s">
        <v>0</v>
      </c>
      <c r="D55" s="3" t="s">
        <v>1</v>
      </c>
      <c r="E55" s="3" t="s">
        <v>2</v>
      </c>
      <c r="G55" s="3" t="s">
        <v>16</v>
      </c>
      <c r="H55" s="3" t="s">
        <v>3</v>
      </c>
      <c r="J55" s="3" t="s">
        <v>4</v>
      </c>
    </row>
    <row r="56" spans="3:10" ht="23.25" x14ac:dyDescent="0.25">
      <c r="C56" s="2" t="s">
        <v>67</v>
      </c>
      <c r="D56" s="4" t="s">
        <v>68</v>
      </c>
      <c r="E56" s="2" t="s">
        <v>6</v>
      </c>
      <c r="G56" s="4" t="s">
        <v>17</v>
      </c>
      <c r="H56" s="2" t="s">
        <v>42</v>
      </c>
      <c r="J56" s="2">
        <v>1</v>
      </c>
    </row>
    <row r="57" spans="3:10" ht="23.25" x14ac:dyDescent="0.25">
      <c r="C57" s="2" t="s">
        <v>6</v>
      </c>
      <c r="D57" s="4" t="s">
        <v>76</v>
      </c>
      <c r="E57" s="2" t="s">
        <v>69</v>
      </c>
      <c r="G57" s="4" t="s">
        <v>17</v>
      </c>
      <c r="H57" s="2" t="s">
        <v>42</v>
      </c>
      <c r="J57" s="2">
        <v>6</v>
      </c>
    </row>
    <row r="58" spans="3:10" ht="23.25" x14ac:dyDescent="0.25">
      <c r="C58" s="2" t="s">
        <v>6</v>
      </c>
      <c r="D58" s="4" t="s">
        <v>81</v>
      </c>
      <c r="E58" s="2" t="s">
        <v>15</v>
      </c>
      <c r="G58" s="4" t="s">
        <v>17</v>
      </c>
      <c r="H58" s="2" t="s">
        <v>42</v>
      </c>
      <c r="J58" s="2">
        <v>1</v>
      </c>
    </row>
    <row r="59" spans="3:10" ht="23.25" x14ac:dyDescent="0.25">
      <c r="C59" s="2" t="s">
        <v>15</v>
      </c>
      <c r="D59" s="4" t="s">
        <v>84</v>
      </c>
      <c r="E59" s="2" t="s">
        <v>6</v>
      </c>
      <c r="G59" s="4" t="s">
        <v>17</v>
      </c>
      <c r="H59" s="2" t="s">
        <v>42</v>
      </c>
      <c r="J59" s="2">
        <v>6</v>
      </c>
    </row>
    <row r="60" spans="3:10" ht="23.25" x14ac:dyDescent="0.25">
      <c r="C60" s="2" t="s">
        <v>6</v>
      </c>
      <c r="D60" s="4" t="s">
        <v>74</v>
      </c>
      <c r="E60" s="2" t="s">
        <v>67</v>
      </c>
      <c r="G60" s="4" t="s">
        <v>17</v>
      </c>
      <c r="H60" s="2" t="s">
        <v>42</v>
      </c>
      <c r="J60" s="2">
        <v>6</v>
      </c>
    </row>
    <row r="61" spans="3:10" ht="23.25" x14ac:dyDescent="0.25">
      <c r="C61" s="2" t="s">
        <v>69</v>
      </c>
      <c r="D61" s="4" t="s">
        <v>76</v>
      </c>
      <c r="E61" s="2" t="s">
        <v>6</v>
      </c>
      <c r="G61" s="4" t="s">
        <v>17</v>
      </c>
      <c r="H61" s="2" t="s">
        <v>42</v>
      </c>
      <c r="J61" s="2">
        <v>1</v>
      </c>
    </row>
    <row r="62" spans="3:10" ht="23.25" x14ac:dyDescent="0.25">
      <c r="C62" s="2" t="s">
        <v>104</v>
      </c>
      <c r="D62" s="4" t="s">
        <v>97</v>
      </c>
      <c r="E62" s="2" t="s">
        <v>6</v>
      </c>
      <c r="G62" s="4" t="s">
        <v>98</v>
      </c>
      <c r="H62" s="2" t="s">
        <v>42</v>
      </c>
      <c r="J62" s="2">
        <v>6</v>
      </c>
    </row>
    <row r="63" spans="3:10" ht="23.25" x14ac:dyDescent="0.25">
      <c r="C63" s="2" t="s">
        <v>6</v>
      </c>
      <c r="D63" s="4" t="s">
        <v>84</v>
      </c>
      <c r="E63" s="2" t="s">
        <v>88</v>
      </c>
      <c r="G63" s="4" t="s">
        <v>98</v>
      </c>
      <c r="H63" s="2" t="s">
        <v>42</v>
      </c>
      <c r="J63" s="2">
        <v>1</v>
      </c>
    </row>
    <row r="64" spans="3:10" ht="23.25" x14ac:dyDescent="0.25">
      <c r="C64" s="2" t="s">
        <v>6</v>
      </c>
      <c r="D64" s="4" t="s">
        <v>97</v>
      </c>
      <c r="E64" s="2" t="s">
        <v>105</v>
      </c>
      <c r="G64" s="4" t="s">
        <v>98</v>
      </c>
      <c r="H64" s="2" t="s">
        <v>42</v>
      </c>
      <c r="J64" s="2">
        <v>1</v>
      </c>
    </row>
    <row r="65" spans="3:10" ht="23.25" x14ac:dyDescent="0.25">
      <c r="C65" s="2" t="s">
        <v>105</v>
      </c>
      <c r="D65" s="4" t="s">
        <v>76</v>
      </c>
      <c r="E65" s="2" t="s">
        <v>6</v>
      </c>
      <c r="G65" s="4" t="s">
        <v>98</v>
      </c>
      <c r="H65" s="2" t="s">
        <v>42</v>
      </c>
      <c r="J65" s="2">
        <v>1</v>
      </c>
    </row>
    <row r="66" spans="3:10" ht="23.25" x14ac:dyDescent="0.25">
      <c r="C66" s="2" t="s">
        <v>6</v>
      </c>
      <c r="D66" s="4" t="s">
        <v>72</v>
      </c>
      <c r="E66" s="2" t="s">
        <v>104</v>
      </c>
      <c r="G66" s="4" t="s">
        <v>98</v>
      </c>
      <c r="H66" s="2" t="s">
        <v>42</v>
      </c>
      <c r="J66" s="2">
        <v>6</v>
      </c>
    </row>
    <row r="67" spans="3:10" ht="23.25" x14ac:dyDescent="0.25">
      <c r="C67" s="2" t="s">
        <v>88</v>
      </c>
      <c r="D67" s="4" t="s">
        <v>77</v>
      </c>
      <c r="E67" s="2" t="s">
        <v>6</v>
      </c>
      <c r="G67" s="4" t="s">
        <v>98</v>
      </c>
      <c r="H67" s="2" t="s">
        <v>42</v>
      </c>
      <c r="J67" s="2">
        <v>1</v>
      </c>
    </row>
    <row r="68" spans="3:10" x14ac:dyDescent="0.25">
      <c r="C68" s="1"/>
      <c r="D68" s="1"/>
      <c r="E68" s="1"/>
      <c r="G68" s="1"/>
      <c r="H68" s="1"/>
      <c r="J68" s="1"/>
    </row>
    <row r="69" spans="3:10" ht="23.25" x14ac:dyDescent="0.25">
      <c r="C69" s="3" t="s">
        <v>8</v>
      </c>
      <c r="D69" s="3" t="s">
        <v>9</v>
      </c>
      <c r="E69" s="3" t="s">
        <v>5</v>
      </c>
      <c r="G69" s="3" t="s">
        <v>10</v>
      </c>
      <c r="H69" s="3" t="s">
        <v>11</v>
      </c>
      <c r="J69" s="3" t="s">
        <v>12</v>
      </c>
    </row>
    <row r="70" spans="3:10" ht="23.25" x14ac:dyDescent="0.25">
      <c r="C70" s="2">
        <v>5</v>
      </c>
      <c r="D70" s="2">
        <v>0</v>
      </c>
      <c r="E70" s="2">
        <v>7</v>
      </c>
      <c r="G70" s="2">
        <v>12</v>
      </c>
      <c r="H70" s="2">
        <v>18</v>
      </c>
      <c r="J70" s="2">
        <f>SUM(J56:J69)</f>
        <v>37</v>
      </c>
    </row>
    <row r="71" spans="3:10" x14ac:dyDescent="0.25">
      <c r="C71" s="1"/>
      <c r="D71" s="1"/>
      <c r="E71" s="1"/>
      <c r="G71" s="1"/>
      <c r="H71" s="1"/>
      <c r="J71" s="1"/>
    </row>
    <row r="72" spans="3:10" x14ac:dyDescent="0.25">
      <c r="C72" s="1"/>
      <c r="D72" s="1"/>
      <c r="E72" s="1"/>
      <c r="G72" s="1"/>
      <c r="H72" s="1"/>
      <c r="J72" s="1"/>
    </row>
    <row r="73" spans="3:10" x14ac:dyDescent="0.25">
      <c r="C73" s="1"/>
      <c r="D73" s="1"/>
      <c r="E73" s="1"/>
      <c r="G73" s="1"/>
      <c r="H73" s="1"/>
      <c r="J73" s="1"/>
    </row>
    <row r="74" spans="3:10" x14ac:dyDescent="0.25">
      <c r="C74" s="1"/>
      <c r="D74" s="1"/>
      <c r="E74" s="1"/>
      <c r="G74" s="1"/>
      <c r="H74" s="1"/>
      <c r="J74" s="1"/>
    </row>
    <row r="75" spans="3:10" x14ac:dyDescent="0.25">
      <c r="C75" s="1"/>
      <c r="D75" s="1"/>
      <c r="E75" s="1"/>
      <c r="G75" s="1"/>
      <c r="H75" s="1"/>
      <c r="J75" s="1"/>
    </row>
    <row r="76" spans="3:10" ht="23.25" x14ac:dyDescent="0.25">
      <c r="C76" s="3" t="s">
        <v>0</v>
      </c>
      <c r="D76" s="3" t="s">
        <v>1</v>
      </c>
      <c r="E76" s="3" t="s">
        <v>2</v>
      </c>
      <c r="G76" s="3" t="s">
        <v>16</v>
      </c>
      <c r="H76" s="3" t="s">
        <v>3</v>
      </c>
      <c r="J76" s="3" t="s">
        <v>4</v>
      </c>
    </row>
    <row r="77" spans="3:10" ht="23.25" x14ac:dyDescent="0.25">
      <c r="C77" s="2" t="s">
        <v>69</v>
      </c>
      <c r="D77" s="4" t="s">
        <v>70</v>
      </c>
      <c r="E77" s="2" t="s">
        <v>15</v>
      </c>
      <c r="G77" s="4" t="s">
        <v>17</v>
      </c>
      <c r="H77" s="2" t="s">
        <v>42</v>
      </c>
      <c r="J77" s="2">
        <v>3</v>
      </c>
    </row>
    <row r="78" spans="3:10" ht="23.25" x14ac:dyDescent="0.25">
      <c r="C78" s="2" t="s">
        <v>15</v>
      </c>
      <c r="D78" s="4" t="s">
        <v>77</v>
      </c>
      <c r="E78" s="2" t="s">
        <v>67</v>
      </c>
      <c r="G78" s="4" t="s">
        <v>17</v>
      </c>
      <c r="H78" s="2" t="s">
        <v>42</v>
      </c>
      <c r="J78" s="2">
        <v>6</v>
      </c>
    </row>
    <row r="79" spans="3:10" ht="23.25" x14ac:dyDescent="0.25">
      <c r="C79" s="2" t="s">
        <v>6</v>
      </c>
      <c r="D79" s="4" t="s">
        <v>81</v>
      </c>
      <c r="E79" s="2" t="s">
        <v>15</v>
      </c>
      <c r="G79" s="4" t="s">
        <v>17</v>
      </c>
      <c r="H79" s="2" t="s">
        <v>42</v>
      </c>
      <c r="J79" s="2">
        <v>6</v>
      </c>
    </row>
    <row r="80" spans="3:10" ht="23.25" x14ac:dyDescent="0.25">
      <c r="C80" s="2" t="s">
        <v>15</v>
      </c>
      <c r="D80" s="4" t="s">
        <v>84</v>
      </c>
      <c r="E80" s="2" t="s">
        <v>6</v>
      </c>
      <c r="G80" s="4" t="s">
        <v>17</v>
      </c>
      <c r="H80" s="2" t="s">
        <v>42</v>
      </c>
      <c r="J80" s="2">
        <v>1</v>
      </c>
    </row>
    <row r="81" spans="3:10" ht="23.25" x14ac:dyDescent="0.25">
      <c r="C81" s="2" t="s">
        <v>15</v>
      </c>
      <c r="D81" s="4" t="s">
        <v>72</v>
      </c>
      <c r="E81" s="2" t="s">
        <v>69</v>
      </c>
      <c r="G81" s="4" t="s">
        <v>17</v>
      </c>
      <c r="H81" s="2" t="s">
        <v>42</v>
      </c>
      <c r="J81" s="2">
        <v>6</v>
      </c>
    </row>
    <row r="82" spans="3:10" ht="23.25" x14ac:dyDescent="0.25">
      <c r="C82" s="2" t="s">
        <v>67</v>
      </c>
      <c r="D82" s="4" t="s">
        <v>77</v>
      </c>
      <c r="E82" s="2" t="s">
        <v>15</v>
      </c>
      <c r="G82" s="4" t="s">
        <v>17</v>
      </c>
      <c r="H82" s="2" t="s">
        <v>42</v>
      </c>
      <c r="J82" s="2">
        <v>1</v>
      </c>
    </row>
    <row r="83" spans="3:10" ht="23.25" x14ac:dyDescent="0.25">
      <c r="C83" s="2" t="s">
        <v>89</v>
      </c>
      <c r="D83" s="4" t="s">
        <v>77</v>
      </c>
      <c r="E83" s="2" t="s">
        <v>15</v>
      </c>
      <c r="G83" s="4" t="s">
        <v>17</v>
      </c>
      <c r="H83" s="2" t="s">
        <v>87</v>
      </c>
      <c r="J83" s="2">
        <v>2</v>
      </c>
    </row>
    <row r="84" spans="3:10" ht="23.25" x14ac:dyDescent="0.25">
      <c r="C84" s="2" t="s">
        <v>15</v>
      </c>
      <c r="D84" s="4" t="s">
        <v>94</v>
      </c>
      <c r="E84" s="2" t="s">
        <v>89</v>
      </c>
      <c r="G84" s="4" t="s">
        <v>17</v>
      </c>
      <c r="H84" s="2" t="s">
        <v>87</v>
      </c>
      <c r="J84" s="2">
        <v>2</v>
      </c>
    </row>
    <row r="85" spans="3:10" x14ac:dyDescent="0.25">
      <c r="C85" s="1"/>
      <c r="D85" s="1"/>
      <c r="E85" s="1"/>
      <c r="G85" s="1"/>
      <c r="H85" s="1"/>
      <c r="J85" s="1"/>
    </row>
    <row r="86" spans="3:10" ht="23.25" x14ac:dyDescent="0.25">
      <c r="C86" s="3" t="s">
        <v>8</v>
      </c>
      <c r="D86" s="3" t="s">
        <v>9</v>
      </c>
      <c r="E86" s="3" t="s">
        <v>5</v>
      </c>
      <c r="G86" s="3" t="s">
        <v>10</v>
      </c>
      <c r="H86" s="3" t="s">
        <v>11</v>
      </c>
      <c r="J86" s="3" t="s">
        <v>12</v>
      </c>
    </row>
    <row r="87" spans="3:10" ht="23.25" x14ac:dyDescent="0.25">
      <c r="C87" s="2">
        <v>3</v>
      </c>
      <c r="D87" s="2">
        <v>1</v>
      </c>
      <c r="E87" s="2">
        <v>4</v>
      </c>
      <c r="G87" s="2">
        <v>9</v>
      </c>
      <c r="H87" s="2">
        <v>12</v>
      </c>
      <c r="J87" s="2">
        <f>SUM(J77:J86)</f>
        <v>27</v>
      </c>
    </row>
    <row r="88" spans="3:10" x14ac:dyDescent="0.25">
      <c r="C88" s="1"/>
      <c r="D88" s="1"/>
      <c r="E88" s="1"/>
      <c r="G88" s="1"/>
      <c r="H88" s="1"/>
      <c r="J88" s="1"/>
    </row>
    <row r="89" spans="3:10" x14ac:dyDescent="0.25">
      <c r="C89" s="1"/>
      <c r="D89" s="1"/>
      <c r="E89" s="1"/>
      <c r="G89" s="1"/>
      <c r="H89" s="1"/>
      <c r="J89" s="1"/>
    </row>
    <row r="90" spans="3:10" x14ac:dyDescent="0.25">
      <c r="C90" s="1"/>
      <c r="D90" s="1"/>
      <c r="E90" s="1"/>
      <c r="G90" s="1"/>
      <c r="H90" s="1"/>
      <c r="J90" s="1"/>
    </row>
    <row r="91" spans="3:10" x14ac:dyDescent="0.25">
      <c r="C91" s="1"/>
      <c r="D91" s="1"/>
      <c r="E91" s="1"/>
      <c r="G91" s="1"/>
      <c r="H91" s="1"/>
      <c r="J91" s="1"/>
    </row>
    <row r="92" spans="3:10" x14ac:dyDescent="0.25">
      <c r="C92" s="1"/>
      <c r="D92" s="1"/>
      <c r="E92" s="1"/>
      <c r="G92" s="1"/>
      <c r="H92" s="1"/>
      <c r="J92" s="1"/>
    </row>
    <row r="93" spans="3:10" ht="23.25" x14ac:dyDescent="0.25">
      <c r="C93" s="3" t="s">
        <v>0</v>
      </c>
      <c r="D93" s="3" t="s">
        <v>1</v>
      </c>
      <c r="E93" s="3" t="s">
        <v>2</v>
      </c>
      <c r="G93" s="3" t="s">
        <v>16</v>
      </c>
      <c r="H93" s="3" t="s">
        <v>3</v>
      </c>
      <c r="J93" s="3" t="s">
        <v>4</v>
      </c>
    </row>
    <row r="94" spans="3:10" ht="23.25" x14ac:dyDescent="0.25">
      <c r="C94" s="2" t="s">
        <v>13</v>
      </c>
      <c r="D94" s="4" t="s">
        <v>38</v>
      </c>
      <c r="E94" s="2" t="s">
        <v>37</v>
      </c>
      <c r="G94" s="4" t="s">
        <v>17</v>
      </c>
      <c r="H94" s="2" t="s">
        <v>43</v>
      </c>
      <c r="J94" s="2">
        <v>1</v>
      </c>
    </row>
    <row r="95" spans="3:10" ht="23.25" x14ac:dyDescent="0.25">
      <c r="C95" s="2" t="s">
        <v>37</v>
      </c>
      <c r="D95" s="4" t="s">
        <v>39</v>
      </c>
      <c r="E95" s="2" t="s">
        <v>13</v>
      </c>
      <c r="G95" s="4" t="s">
        <v>17</v>
      </c>
      <c r="H95" s="2" t="s">
        <v>43</v>
      </c>
      <c r="J95" s="2">
        <v>1.5</v>
      </c>
    </row>
    <row r="96" spans="3:10" ht="23.25" x14ac:dyDescent="0.25">
      <c r="C96" s="2" t="s">
        <v>13</v>
      </c>
      <c r="D96" s="4" t="s">
        <v>72</v>
      </c>
      <c r="E96" s="2" t="s">
        <v>71</v>
      </c>
      <c r="G96" s="4" t="s">
        <v>17</v>
      </c>
      <c r="H96" s="2" t="s">
        <v>42</v>
      </c>
      <c r="J96" s="2">
        <v>6</v>
      </c>
    </row>
    <row r="97" spans="3:10" ht="23.25" x14ac:dyDescent="0.25">
      <c r="C97" s="2" t="s">
        <v>78</v>
      </c>
      <c r="D97" s="4" t="s">
        <v>77</v>
      </c>
      <c r="E97" s="2" t="s">
        <v>13</v>
      </c>
      <c r="G97" s="4" t="s">
        <v>17</v>
      </c>
      <c r="H97" s="2" t="s">
        <v>42</v>
      </c>
      <c r="J97" s="2">
        <v>1</v>
      </c>
    </row>
    <row r="98" spans="3:10" ht="23.25" x14ac:dyDescent="0.25">
      <c r="C98" s="2" t="s">
        <v>82</v>
      </c>
      <c r="D98" s="4" t="s">
        <v>74</v>
      </c>
      <c r="E98" s="2" t="s">
        <v>13</v>
      </c>
      <c r="G98" s="4" t="s">
        <v>17</v>
      </c>
      <c r="H98" s="2" t="s">
        <v>42</v>
      </c>
      <c r="J98" s="2">
        <v>1</v>
      </c>
    </row>
    <row r="99" spans="3:10" ht="23.25" x14ac:dyDescent="0.25">
      <c r="C99" s="2" t="s">
        <v>13</v>
      </c>
      <c r="D99" s="4" t="s">
        <v>74</v>
      </c>
      <c r="E99" s="2" t="s">
        <v>82</v>
      </c>
      <c r="G99" s="4" t="s">
        <v>17</v>
      </c>
      <c r="H99" s="2" t="s">
        <v>42</v>
      </c>
      <c r="J99" s="2">
        <v>6</v>
      </c>
    </row>
    <row r="100" spans="3:10" ht="23.25" x14ac:dyDescent="0.25">
      <c r="C100" s="2" t="s">
        <v>71</v>
      </c>
      <c r="D100" s="4" t="s">
        <v>81</v>
      </c>
      <c r="E100" s="2" t="s">
        <v>13</v>
      </c>
      <c r="G100" s="4" t="s">
        <v>17</v>
      </c>
      <c r="H100" s="2" t="s">
        <v>42</v>
      </c>
      <c r="J100" s="2">
        <v>6</v>
      </c>
    </row>
    <row r="101" spans="3:10" ht="23.25" x14ac:dyDescent="0.25">
      <c r="C101" s="2" t="s">
        <v>13</v>
      </c>
      <c r="D101" s="4" t="s">
        <v>76</v>
      </c>
      <c r="E101" s="2" t="s">
        <v>78</v>
      </c>
      <c r="G101" s="4" t="s">
        <v>17</v>
      </c>
      <c r="H101" s="2" t="s">
        <v>42</v>
      </c>
      <c r="J101" s="2">
        <v>6</v>
      </c>
    </row>
    <row r="102" spans="3:10" ht="23.25" x14ac:dyDescent="0.25">
      <c r="C102" s="2" t="s">
        <v>90</v>
      </c>
      <c r="D102" s="4" t="s">
        <v>72</v>
      </c>
      <c r="E102" s="2" t="s">
        <v>13</v>
      </c>
      <c r="G102" s="4" t="s">
        <v>17</v>
      </c>
      <c r="H102" s="2" t="s">
        <v>87</v>
      </c>
      <c r="J102" s="2">
        <v>2</v>
      </c>
    </row>
    <row r="103" spans="3:10" ht="23.25" x14ac:dyDescent="0.25">
      <c r="C103" s="2" t="s">
        <v>13</v>
      </c>
      <c r="D103" s="4" t="s">
        <v>66</v>
      </c>
      <c r="E103" s="2" t="s">
        <v>90</v>
      </c>
      <c r="G103" s="4" t="s">
        <v>17</v>
      </c>
      <c r="H103" s="2" t="s">
        <v>87</v>
      </c>
      <c r="J103" s="2">
        <v>2</v>
      </c>
    </row>
    <row r="104" spans="3:10" ht="23.25" x14ac:dyDescent="0.25">
      <c r="C104" s="2" t="s">
        <v>13</v>
      </c>
      <c r="D104" s="4" t="s">
        <v>81</v>
      </c>
      <c r="E104" s="2" t="s">
        <v>99</v>
      </c>
      <c r="G104" s="4" t="s">
        <v>98</v>
      </c>
      <c r="H104" s="2" t="s">
        <v>43</v>
      </c>
      <c r="J104" s="2">
        <v>0.5</v>
      </c>
    </row>
    <row r="105" spans="3:10" ht="23.25" x14ac:dyDescent="0.25">
      <c r="C105" s="2" t="s">
        <v>99</v>
      </c>
      <c r="D105" s="4" t="s">
        <v>81</v>
      </c>
      <c r="E105" s="2" t="s">
        <v>13</v>
      </c>
      <c r="G105" s="4" t="s">
        <v>98</v>
      </c>
      <c r="H105" s="2" t="s">
        <v>43</v>
      </c>
      <c r="J105" s="2">
        <v>1.5</v>
      </c>
    </row>
    <row r="106" spans="3:10" x14ac:dyDescent="0.25">
      <c r="C106" s="1"/>
      <c r="D106" s="1"/>
      <c r="E106" s="1"/>
      <c r="G106" s="1"/>
      <c r="H106" s="1"/>
      <c r="J106" s="1"/>
    </row>
    <row r="107" spans="3:10" ht="23.25" x14ac:dyDescent="0.25">
      <c r="C107" s="3" t="s">
        <v>8</v>
      </c>
      <c r="D107" s="3" t="s">
        <v>9</v>
      </c>
      <c r="E107" s="3" t="s">
        <v>5</v>
      </c>
      <c r="G107" s="3" t="s">
        <v>10</v>
      </c>
      <c r="H107" s="3" t="s">
        <v>11</v>
      </c>
      <c r="J107" s="3" t="s">
        <v>12</v>
      </c>
    </row>
    <row r="108" spans="3:10" ht="23.25" x14ac:dyDescent="0.25">
      <c r="C108" s="2">
        <v>6</v>
      </c>
      <c r="D108" s="2">
        <v>1</v>
      </c>
      <c r="E108" s="2">
        <v>5</v>
      </c>
      <c r="G108" s="2">
        <v>23</v>
      </c>
      <c r="H108" s="2">
        <v>21</v>
      </c>
      <c r="J108" s="2">
        <f>SUM(J94:J107)</f>
        <v>34.5</v>
      </c>
    </row>
    <row r="109" spans="3:10" x14ac:dyDescent="0.25">
      <c r="C109" s="1"/>
      <c r="D109" s="1"/>
      <c r="E109" s="1"/>
      <c r="G109" s="1"/>
      <c r="H109" s="1"/>
      <c r="J109" s="1"/>
    </row>
    <row r="110" spans="3:10" x14ac:dyDescent="0.25">
      <c r="C110" s="1"/>
      <c r="D110" s="1"/>
      <c r="E110" s="1"/>
      <c r="G110" s="1"/>
      <c r="H110" s="1"/>
      <c r="J110" s="1"/>
    </row>
    <row r="111" spans="3:10" x14ac:dyDescent="0.25">
      <c r="C111" s="1"/>
      <c r="D111" s="1"/>
      <c r="E111" s="1"/>
      <c r="G111" s="1"/>
      <c r="H111" s="1"/>
      <c r="J111" s="1"/>
    </row>
    <row r="112" spans="3:10" x14ac:dyDescent="0.25">
      <c r="C112" s="1"/>
      <c r="D112" s="1"/>
      <c r="E112" s="1"/>
      <c r="G112" s="1"/>
      <c r="H112" s="1"/>
      <c r="J112" s="1"/>
    </row>
    <row r="113" spans="3:10" x14ac:dyDescent="0.25">
      <c r="C113" s="1"/>
      <c r="D113" s="1"/>
      <c r="E113" s="1"/>
      <c r="G113" s="1"/>
      <c r="H113" s="1"/>
      <c r="J113" s="1"/>
    </row>
    <row r="114" spans="3:10" ht="23.25" x14ac:dyDescent="0.25">
      <c r="C114" s="3" t="s">
        <v>0</v>
      </c>
      <c r="D114" s="3" t="s">
        <v>1</v>
      </c>
      <c r="E114" s="3" t="s">
        <v>2</v>
      </c>
      <c r="G114" s="3" t="s">
        <v>16</v>
      </c>
      <c r="H114" s="3" t="s">
        <v>3</v>
      </c>
      <c r="J114" s="3" t="s">
        <v>4</v>
      </c>
    </row>
    <row r="115" spans="3:10" ht="23.25" x14ac:dyDescent="0.25">
      <c r="C115" s="2" t="s">
        <v>34</v>
      </c>
      <c r="D115" s="4" t="s">
        <v>35</v>
      </c>
      <c r="E115" s="2" t="s">
        <v>7</v>
      </c>
      <c r="G115" s="4" t="s">
        <v>17</v>
      </c>
      <c r="H115" s="2" t="s">
        <v>43</v>
      </c>
      <c r="J115" s="2">
        <v>0.5</v>
      </c>
    </row>
    <row r="116" spans="3:10" ht="23.25" x14ac:dyDescent="0.25">
      <c r="C116" s="2" t="s">
        <v>7</v>
      </c>
      <c r="D116" s="4" t="s">
        <v>36</v>
      </c>
      <c r="E116" s="2" t="s">
        <v>34</v>
      </c>
      <c r="G116" s="4" t="s">
        <v>17</v>
      </c>
      <c r="H116" s="2" t="s">
        <v>43</v>
      </c>
      <c r="J116" s="2">
        <v>0.5</v>
      </c>
    </row>
    <row r="117" spans="3:10" x14ac:dyDescent="0.25">
      <c r="C117" s="1"/>
      <c r="D117" s="1"/>
      <c r="E117" s="1"/>
      <c r="G117" s="1"/>
      <c r="H117" s="1"/>
      <c r="J117" s="1"/>
    </row>
    <row r="118" spans="3:10" ht="23.25" x14ac:dyDescent="0.25">
      <c r="C118" s="3" t="s">
        <v>8</v>
      </c>
      <c r="D118" s="3" t="s">
        <v>9</v>
      </c>
      <c r="E118" s="3" t="s">
        <v>5</v>
      </c>
      <c r="G118" s="3" t="s">
        <v>10</v>
      </c>
      <c r="H118" s="3" t="s">
        <v>11</v>
      </c>
      <c r="J118" s="3" t="s">
        <v>12</v>
      </c>
    </row>
    <row r="119" spans="3:10" ht="23.25" x14ac:dyDescent="0.25">
      <c r="C119" s="2">
        <v>0</v>
      </c>
      <c r="D119" s="2">
        <v>0</v>
      </c>
      <c r="E119" s="2">
        <v>2</v>
      </c>
      <c r="G119" s="2">
        <v>2</v>
      </c>
      <c r="H119" s="2">
        <v>11</v>
      </c>
      <c r="J119" s="2">
        <f>SUM(J115:J118)</f>
        <v>1</v>
      </c>
    </row>
    <row r="120" spans="3:10" x14ac:dyDescent="0.25">
      <c r="C120" s="1"/>
      <c r="D120" s="1"/>
      <c r="E120" s="1"/>
      <c r="G120" s="1"/>
      <c r="H120" s="1"/>
      <c r="J120" s="1"/>
    </row>
    <row r="121" spans="3:10" x14ac:dyDescent="0.25">
      <c r="C121" s="1"/>
      <c r="D121" s="1"/>
      <c r="E121" s="1"/>
      <c r="G121" s="1"/>
      <c r="H121" s="1"/>
      <c r="J121" s="1"/>
    </row>
    <row r="122" spans="3:10" x14ac:dyDescent="0.25">
      <c r="C122" s="1"/>
      <c r="D122" s="1"/>
      <c r="E122" s="1"/>
      <c r="G122" s="1"/>
      <c r="H122" s="1"/>
      <c r="J122" s="1"/>
    </row>
    <row r="123" spans="3:10" x14ac:dyDescent="0.25">
      <c r="C123" s="1"/>
      <c r="D123" s="1"/>
      <c r="E123" s="1"/>
      <c r="G123" s="1"/>
      <c r="H123" s="1"/>
      <c r="J123" s="1"/>
    </row>
    <row r="124" spans="3:10" x14ac:dyDescent="0.25">
      <c r="C124" s="1"/>
      <c r="D124" s="1"/>
      <c r="E124" s="1"/>
      <c r="G124" s="1"/>
      <c r="H124" s="1"/>
      <c r="J124" s="1"/>
    </row>
    <row r="125" spans="3:10" ht="23.25" x14ac:dyDescent="0.25">
      <c r="C125" s="3" t="s">
        <v>0</v>
      </c>
      <c r="D125" s="3" t="s">
        <v>1</v>
      </c>
      <c r="E125" s="3" t="s">
        <v>2</v>
      </c>
      <c r="G125" s="3" t="s">
        <v>16</v>
      </c>
      <c r="H125" s="3" t="s">
        <v>3</v>
      </c>
      <c r="J125" s="3" t="s">
        <v>4</v>
      </c>
    </row>
    <row r="126" spans="3:10" ht="23.25" x14ac:dyDescent="0.25">
      <c r="C126" s="2" t="s">
        <v>100</v>
      </c>
      <c r="D126" s="4" t="s">
        <v>86</v>
      </c>
      <c r="E126" s="2" t="s">
        <v>106</v>
      </c>
      <c r="G126" s="4" t="s">
        <v>98</v>
      </c>
      <c r="H126" s="2" t="s">
        <v>42</v>
      </c>
      <c r="J126" s="2">
        <v>3</v>
      </c>
    </row>
    <row r="127" spans="3:10" ht="23.25" x14ac:dyDescent="0.25">
      <c r="C127" s="2" t="s">
        <v>107</v>
      </c>
      <c r="D127" s="4" t="s">
        <v>72</v>
      </c>
      <c r="E127" s="2" t="s">
        <v>100</v>
      </c>
      <c r="G127" s="4" t="s">
        <v>98</v>
      </c>
      <c r="H127" s="2" t="s">
        <v>42</v>
      </c>
      <c r="J127" s="2">
        <v>1</v>
      </c>
    </row>
    <row r="128" spans="3:10" ht="23.25" x14ac:dyDescent="0.25">
      <c r="C128" s="2" t="s">
        <v>100</v>
      </c>
      <c r="D128" s="4" t="s">
        <v>77</v>
      </c>
      <c r="E128" s="2" t="s">
        <v>108</v>
      </c>
      <c r="G128" s="4" t="s">
        <v>98</v>
      </c>
      <c r="H128" s="2" t="s">
        <v>42</v>
      </c>
      <c r="J128" s="2">
        <v>6</v>
      </c>
    </row>
    <row r="129" spans="3:10" ht="23.25" x14ac:dyDescent="0.25">
      <c r="C129" s="2" t="s">
        <v>108</v>
      </c>
      <c r="D129" s="4" t="s">
        <v>86</v>
      </c>
      <c r="E129" s="2" t="s">
        <v>100</v>
      </c>
      <c r="G129" s="4" t="s">
        <v>98</v>
      </c>
      <c r="H129" s="2" t="s">
        <v>42</v>
      </c>
      <c r="J129" s="2">
        <v>3</v>
      </c>
    </row>
    <row r="130" spans="3:10" ht="23.25" x14ac:dyDescent="0.25">
      <c r="C130" s="2" t="s">
        <v>106</v>
      </c>
      <c r="D130" s="4" t="s">
        <v>77</v>
      </c>
      <c r="E130" s="2" t="s">
        <v>100</v>
      </c>
      <c r="G130" s="4" t="s">
        <v>98</v>
      </c>
      <c r="H130" s="2" t="s">
        <v>42</v>
      </c>
      <c r="J130" s="2">
        <v>1</v>
      </c>
    </row>
    <row r="131" spans="3:10" ht="23.25" x14ac:dyDescent="0.25">
      <c r="C131" s="2" t="s">
        <v>100</v>
      </c>
      <c r="D131" s="4" t="s">
        <v>68</v>
      </c>
      <c r="E131" s="2" t="s">
        <v>107</v>
      </c>
      <c r="G131" s="4" t="s">
        <v>98</v>
      </c>
      <c r="H131" s="2" t="s">
        <v>42</v>
      </c>
      <c r="J131" s="2">
        <v>6</v>
      </c>
    </row>
    <row r="132" spans="3:10" ht="23.25" x14ac:dyDescent="0.25">
      <c r="C132" s="2" t="s">
        <v>105</v>
      </c>
      <c r="D132" s="4" t="s">
        <v>75</v>
      </c>
      <c r="E132" s="2" t="s">
        <v>100</v>
      </c>
      <c r="G132" s="4" t="s">
        <v>98</v>
      </c>
      <c r="H132" s="2" t="s">
        <v>87</v>
      </c>
      <c r="J132" s="2">
        <v>8</v>
      </c>
    </row>
    <row r="133" spans="3:10" ht="23.25" x14ac:dyDescent="0.25">
      <c r="C133" s="2" t="s">
        <v>100</v>
      </c>
      <c r="D133" s="4" t="s">
        <v>97</v>
      </c>
      <c r="E133" s="2" t="s">
        <v>105</v>
      </c>
      <c r="G133" s="4" t="s">
        <v>98</v>
      </c>
      <c r="H133" s="2" t="s">
        <v>87</v>
      </c>
      <c r="J133" s="2">
        <v>2</v>
      </c>
    </row>
    <row r="134" spans="3:10" x14ac:dyDescent="0.25">
      <c r="C134" s="1"/>
      <c r="D134" s="1"/>
      <c r="E134" s="1"/>
      <c r="G134" s="1"/>
      <c r="H134" s="1"/>
      <c r="J134" s="1"/>
    </row>
    <row r="135" spans="3:10" ht="23.25" x14ac:dyDescent="0.25">
      <c r="C135" s="3" t="s">
        <v>8</v>
      </c>
      <c r="D135" s="3" t="s">
        <v>9</v>
      </c>
      <c r="E135" s="3" t="s">
        <v>5</v>
      </c>
      <c r="G135" s="3" t="s">
        <v>10</v>
      </c>
      <c r="H135" s="3" t="s">
        <v>11</v>
      </c>
      <c r="J135" s="3" t="s">
        <v>12</v>
      </c>
    </row>
    <row r="136" spans="3:10" ht="23.25" x14ac:dyDescent="0.25">
      <c r="C136" s="2">
        <v>2</v>
      </c>
      <c r="D136" s="2">
        <v>2</v>
      </c>
      <c r="E136" s="2">
        <v>2</v>
      </c>
      <c r="G136" s="2">
        <v>8</v>
      </c>
      <c r="H136" s="2">
        <v>6</v>
      </c>
      <c r="J136" s="2">
        <f>SUM(J126:J135)</f>
        <v>30</v>
      </c>
    </row>
    <row r="137" spans="3:10" x14ac:dyDescent="0.25">
      <c r="C137" s="1"/>
      <c r="D137" s="1"/>
      <c r="E137" s="1"/>
      <c r="G137" s="1"/>
      <c r="H137" s="1"/>
      <c r="J137" s="1"/>
    </row>
    <row r="138" spans="3:10" x14ac:dyDescent="0.25">
      <c r="C138" s="1"/>
      <c r="D138" s="1"/>
      <c r="E138" s="1"/>
      <c r="G138" s="1"/>
      <c r="H138" s="1"/>
      <c r="J138" s="1"/>
    </row>
    <row r="139" spans="3:10" x14ac:dyDescent="0.25">
      <c r="C139" s="1"/>
      <c r="D139" s="1"/>
      <c r="E139" s="1"/>
      <c r="G139" s="1"/>
      <c r="H139" s="1"/>
      <c r="J139" s="1"/>
    </row>
    <row r="140" spans="3:10" x14ac:dyDescent="0.25">
      <c r="C140" s="1"/>
      <c r="D140" s="1"/>
      <c r="E140" s="1"/>
      <c r="G140" s="1"/>
      <c r="H140" s="1"/>
      <c r="J140" s="1"/>
    </row>
    <row r="141" spans="3:10" x14ac:dyDescent="0.25">
      <c r="C141" s="1"/>
      <c r="D141" s="1"/>
      <c r="E141" s="1"/>
      <c r="G141" s="1"/>
      <c r="H141" s="1"/>
      <c r="J141" s="1"/>
    </row>
    <row r="142" spans="3:10" ht="23.25" x14ac:dyDescent="0.25">
      <c r="C142" s="3" t="s">
        <v>0</v>
      </c>
      <c r="D142" s="3" t="s">
        <v>1</v>
      </c>
      <c r="E142" s="3" t="s">
        <v>2</v>
      </c>
      <c r="G142" s="3" t="s">
        <v>16</v>
      </c>
      <c r="H142" s="3" t="s">
        <v>3</v>
      </c>
      <c r="J142" s="3" t="s">
        <v>4</v>
      </c>
    </row>
    <row r="143" spans="3:10" ht="23.25" x14ac:dyDescent="0.25">
      <c r="C143" s="2" t="s">
        <v>124</v>
      </c>
      <c r="D143" s="4" t="s">
        <v>66</v>
      </c>
      <c r="E143" s="2" t="s">
        <v>118</v>
      </c>
      <c r="G143" s="4" t="s">
        <v>123</v>
      </c>
      <c r="H143" s="2" t="s">
        <v>43</v>
      </c>
      <c r="J143" s="2">
        <v>0.5</v>
      </c>
    </row>
    <row r="144" spans="3:10" ht="23.25" x14ac:dyDescent="0.25">
      <c r="C144" s="2" t="s">
        <v>118</v>
      </c>
      <c r="D144" s="4" t="s">
        <v>77</v>
      </c>
      <c r="E144" s="2" t="s">
        <v>124</v>
      </c>
      <c r="G144" s="4" t="s">
        <v>123</v>
      </c>
      <c r="H144" s="2" t="s">
        <v>43</v>
      </c>
      <c r="J144" s="2">
        <v>0.5</v>
      </c>
    </row>
    <row r="145" spans="3:10" x14ac:dyDescent="0.25">
      <c r="C145" s="1"/>
      <c r="D145" s="1"/>
      <c r="E145" s="1"/>
      <c r="G145" s="1"/>
      <c r="H145" s="1"/>
      <c r="J145" s="1"/>
    </row>
    <row r="146" spans="3:10" ht="23.25" x14ac:dyDescent="0.25">
      <c r="C146" s="3" t="s">
        <v>8</v>
      </c>
      <c r="D146" s="3" t="s">
        <v>9</v>
      </c>
      <c r="E146" s="3" t="s">
        <v>5</v>
      </c>
      <c r="G146" s="3" t="s">
        <v>10</v>
      </c>
      <c r="H146" s="3" t="s">
        <v>11</v>
      </c>
      <c r="J146" s="3" t="s">
        <v>12</v>
      </c>
    </row>
    <row r="147" spans="3:10" ht="23.25" x14ac:dyDescent="0.25">
      <c r="C147" s="2">
        <v>0</v>
      </c>
      <c r="D147" s="2">
        <v>0</v>
      </c>
      <c r="E147" s="2">
        <v>2</v>
      </c>
      <c r="G147" s="2">
        <v>3</v>
      </c>
      <c r="H147" s="2">
        <v>6</v>
      </c>
      <c r="J147" s="2">
        <f>SUM(J143:J146)</f>
        <v>1</v>
      </c>
    </row>
    <row r="148" spans="3:10" x14ac:dyDescent="0.25">
      <c r="C148" s="1"/>
      <c r="D148" s="1"/>
      <c r="E148" s="1"/>
      <c r="G148" s="1"/>
      <c r="H148" s="1"/>
      <c r="J148" s="1"/>
    </row>
    <row r="149" spans="3:10" x14ac:dyDescent="0.25">
      <c r="C149" s="1"/>
      <c r="D149" s="1"/>
      <c r="E149" s="1"/>
      <c r="G149" s="1"/>
      <c r="H149" s="1"/>
      <c r="J149" s="1"/>
    </row>
    <row r="150" spans="3:10" x14ac:dyDescent="0.25">
      <c r="C150" s="1"/>
      <c r="D150" s="1"/>
      <c r="E150" s="1"/>
      <c r="G150" s="1"/>
      <c r="H150" s="1"/>
      <c r="J150" s="1"/>
    </row>
    <row r="151" spans="3:10" x14ac:dyDescent="0.25">
      <c r="C151" s="1"/>
      <c r="D151" s="1"/>
      <c r="E151" s="1"/>
      <c r="G151" s="1"/>
      <c r="H151" s="1"/>
      <c r="J151" s="1"/>
    </row>
    <row r="152" spans="3:10" x14ac:dyDescent="0.25">
      <c r="C152" s="1"/>
      <c r="D152" s="1"/>
      <c r="E152" s="1"/>
      <c r="G152" s="1"/>
      <c r="H152" s="1"/>
      <c r="J152" s="1"/>
    </row>
    <row r="153" spans="3:10" ht="23.25" x14ac:dyDescent="0.25">
      <c r="C153" s="3" t="s">
        <v>0</v>
      </c>
      <c r="D153" s="3" t="s">
        <v>1</v>
      </c>
      <c r="E153" s="3" t="s">
        <v>2</v>
      </c>
      <c r="G153" s="3" t="s">
        <v>16</v>
      </c>
      <c r="H153" s="3" t="s">
        <v>3</v>
      </c>
      <c r="J153" s="3" t="s">
        <v>4</v>
      </c>
    </row>
    <row r="154" spans="3:10" ht="23.25" x14ac:dyDescent="0.25">
      <c r="C154" s="2" t="s">
        <v>102</v>
      </c>
      <c r="D154" s="4" t="s">
        <v>97</v>
      </c>
      <c r="E154" s="2" t="s">
        <v>135</v>
      </c>
      <c r="G154" s="4" t="s">
        <v>123</v>
      </c>
      <c r="H154" s="2" t="s">
        <v>42</v>
      </c>
      <c r="J154" s="2">
        <v>1</v>
      </c>
    </row>
    <row r="155" spans="3:10" ht="23.25" x14ac:dyDescent="0.25">
      <c r="C155" s="2" t="s">
        <v>132</v>
      </c>
      <c r="D155" s="4" t="s">
        <v>68</v>
      </c>
      <c r="E155" s="2" t="s">
        <v>102</v>
      </c>
      <c r="G155" s="4" t="s">
        <v>123</v>
      </c>
      <c r="H155" s="2" t="s">
        <v>42</v>
      </c>
      <c r="J155" s="2">
        <v>1</v>
      </c>
    </row>
    <row r="156" spans="3:10" ht="23.25" x14ac:dyDescent="0.25">
      <c r="C156" s="2" t="s">
        <v>102</v>
      </c>
      <c r="D156" s="4" t="s">
        <v>86</v>
      </c>
      <c r="E156" s="2" t="s">
        <v>118</v>
      </c>
      <c r="G156" s="4" t="s">
        <v>123</v>
      </c>
      <c r="H156" s="2" t="s">
        <v>42</v>
      </c>
      <c r="J156" s="2">
        <v>3</v>
      </c>
    </row>
    <row r="157" spans="3:10" ht="23.25" x14ac:dyDescent="0.25">
      <c r="C157" s="2" t="s">
        <v>118</v>
      </c>
      <c r="D157" s="4" t="s">
        <v>74</v>
      </c>
      <c r="E157" s="2" t="s">
        <v>102</v>
      </c>
      <c r="G157" s="4" t="s">
        <v>123</v>
      </c>
      <c r="H157" s="2" t="s">
        <v>42</v>
      </c>
      <c r="J157" s="2">
        <v>1</v>
      </c>
    </row>
    <row r="158" spans="3:10" ht="23.25" x14ac:dyDescent="0.25">
      <c r="C158" s="2" t="s">
        <v>135</v>
      </c>
      <c r="D158" s="4" t="s">
        <v>68</v>
      </c>
      <c r="E158" s="2" t="s">
        <v>102</v>
      </c>
      <c r="G158" s="4" t="s">
        <v>123</v>
      </c>
      <c r="H158" s="2" t="s">
        <v>42</v>
      </c>
      <c r="J158" s="2">
        <v>1</v>
      </c>
    </row>
    <row r="159" spans="3:10" ht="23.25" x14ac:dyDescent="0.25">
      <c r="C159" s="2" t="s">
        <v>102</v>
      </c>
      <c r="D159" s="4" t="s">
        <v>94</v>
      </c>
      <c r="E159" s="2" t="s">
        <v>132</v>
      </c>
      <c r="G159" s="4" t="s">
        <v>123</v>
      </c>
      <c r="H159" s="2" t="s">
        <v>42</v>
      </c>
      <c r="J159" s="2">
        <v>1</v>
      </c>
    </row>
    <row r="160" spans="3:10" x14ac:dyDescent="0.25">
      <c r="C160" s="1"/>
      <c r="D160" s="1"/>
      <c r="E160" s="1"/>
      <c r="G160" s="1"/>
      <c r="H160" s="1"/>
      <c r="J160" s="1"/>
    </row>
    <row r="161" spans="3:10" ht="23.25" x14ac:dyDescent="0.25">
      <c r="C161" s="3" t="s">
        <v>8</v>
      </c>
      <c r="D161" s="3" t="s">
        <v>9</v>
      </c>
      <c r="E161" s="3" t="s">
        <v>5</v>
      </c>
      <c r="G161" s="3" t="s">
        <v>10</v>
      </c>
      <c r="H161" s="3" t="s">
        <v>11</v>
      </c>
      <c r="J161" s="3" t="s">
        <v>12</v>
      </c>
    </row>
    <row r="162" spans="3:10" ht="23.25" x14ac:dyDescent="0.25">
      <c r="C162" s="2">
        <v>0</v>
      </c>
      <c r="D162" s="2">
        <v>1</v>
      </c>
      <c r="E162" s="2">
        <v>5</v>
      </c>
      <c r="G162" s="2">
        <v>2</v>
      </c>
      <c r="H162" s="2">
        <v>13</v>
      </c>
      <c r="J162" s="2">
        <f>SUM(J154:J161)</f>
        <v>8</v>
      </c>
    </row>
    <row r="163" spans="3:10" x14ac:dyDescent="0.25">
      <c r="C163" s="1"/>
      <c r="D163" s="1"/>
      <c r="E163" s="1"/>
      <c r="G163" s="1"/>
      <c r="H163" s="1"/>
      <c r="J163" s="1"/>
    </row>
    <row r="164" spans="3:10" x14ac:dyDescent="0.25">
      <c r="C164" s="1"/>
      <c r="D164" s="1"/>
      <c r="E164" s="1"/>
      <c r="G164" s="1"/>
      <c r="H164" s="1"/>
      <c r="J164" s="1"/>
    </row>
    <row r="165" spans="3:10" x14ac:dyDescent="0.25">
      <c r="C165" s="1"/>
      <c r="D165" s="1"/>
      <c r="E165" s="1"/>
      <c r="G165" s="1"/>
      <c r="H165" s="1"/>
      <c r="J165" s="1"/>
    </row>
    <row r="166" spans="3:10" x14ac:dyDescent="0.25">
      <c r="C166" s="1"/>
      <c r="D166" s="1"/>
      <c r="E166" s="1"/>
      <c r="G166" s="1"/>
      <c r="H166" s="1"/>
      <c r="J166" s="1"/>
    </row>
    <row r="167" spans="3:10" x14ac:dyDescent="0.25">
      <c r="C167" s="1"/>
      <c r="D167" s="1"/>
      <c r="E167" s="1"/>
      <c r="G167" s="1"/>
      <c r="H167" s="1"/>
      <c r="J167" s="1"/>
    </row>
    <row r="168" spans="3:10" ht="23.25" x14ac:dyDescent="0.25">
      <c r="C168" s="3" t="s">
        <v>0</v>
      </c>
      <c r="D168" s="3" t="s">
        <v>1</v>
      </c>
      <c r="E168" s="3" t="s">
        <v>2</v>
      </c>
      <c r="G168" s="3" t="s">
        <v>16</v>
      </c>
      <c r="H168" s="3" t="s">
        <v>3</v>
      </c>
      <c r="J168" s="3" t="s">
        <v>4</v>
      </c>
    </row>
    <row r="169" spans="3:10" ht="23.25" x14ac:dyDescent="0.25">
      <c r="C169" s="2" t="s">
        <v>118</v>
      </c>
      <c r="D169" s="4" t="s">
        <v>81</v>
      </c>
      <c r="E169" s="2" t="s">
        <v>132</v>
      </c>
      <c r="G169" s="4" t="s">
        <v>123</v>
      </c>
      <c r="H169" s="2" t="s">
        <v>42</v>
      </c>
      <c r="J169" s="2">
        <v>6</v>
      </c>
    </row>
    <row r="170" spans="3:10" ht="23.25" x14ac:dyDescent="0.25">
      <c r="C170" s="2" t="s">
        <v>132</v>
      </c>
      <c r="D170" s="4" t="s">
        <v>68</v>
      </c>
      <c r="E170" s="2" t="s">
        <v>102</v>
      </c>
      <c r="G170" s="4" t="s">
        <v>123</v>
      </c>
      <c r="H170" s="2" t="s">
        <v>42</v>
      </c>
      <c r="J170" s="2">
        <v>6</v>
      </c>
    </row>
    <row r="171" spans="3:10" ht="23.25" x14ac:dyDescent="0.25">
      <c r="C171" s="2" t="s">
        <v>132</v>
      </c>
      <c r="D171" s="4" t="s">
        <v>94</v>
      </c>
      <c r="E171" s="2" t="s">
        <v>135</v>
      </c>
      <c r="G171" s="4" t="s">
        <v>123</v>
      </c>
      <c r="H171" s="2" t="s">
        <v>42</v>
      </c>
      <c r="J171" s="2">
        <v>1</v>
      </c>
    </row>
    <row r="172" spans="3:10" ht="23.25" x14ac:dyDescent="0.25">
      <c r="C172" s="2" t="s">
        <v>135</v>
      </c>
      <c r="D172" s="4" t="s">
        <v>68</v>
      </c>
      <c r="E172" s="2" t="s">
        <v>132</v>
      </c>
      <c r="G172" s="4" t="s">
        <v>123</v>
      </c>
      <c r="H172" s="2" t="s">
        <v>42</v>
      </c>
      <c r="J172" s="2">
        <v>1</v>
      </c>
    </row>
    <row r="173" spans="3:10" ht="23.25" x14ac:dyDescent="0.25">
      <c r="C173" s="2" t="s">
        <v>132</v>
      </c>
      <c r="D173" s="4" t="s">
        <v>76</v>
      </c>
      <c r="E173" s="2" t="s">
        <v>118</v>
      </c>
      <c r="G173" s="4" t="s">
        <v>123</v>
      </c>
      <c r="H173" s="2" t="s">
        <v>42</v>
      </c>
      <c r="J173" s="2">
        <v>6</v>
      </c>
    </row>
    <row r="174" spans="3:10" ht="23.25" x14ac:dyDescent="0.25">
      <c r="C174" s="2" t="s">
        <v>102</v>
      </c>
      <c r="D174" s="4" t="s">
        <v>94</v>
      </c>
      <c r="E174" s="2" t="s">
        <v>132</v>
      </c>
      <c r="G174" s="4" t="s">
        <v>123</v>
      </c>
      <c r="H174" s="2" t="s">
        <v>42</v>
      </c>
      <c r="J174" s="2">
        <v>6</v>
      </c>
    </row>
    <row r="175" spans="3:10" ht="23.25" x14ac:dyDescent="0.25">
      <c r="C175" s="2" t="s">
        <v>132</v>
      </c>
      <c r="D175" s="4" t="s">
        <v>41</v>
      </c>
      <c r="E175" s="2" t="s">
        <v>132</v>
      </c>
      <c r="G175" s="4" t="s">
        <v>123</v>
      </c>
      <c r="H175" s="2" t="s">
        <v>87</v>
      </c>
      <c r="J175" s="2">
        <v>0</v>
      </c>
    </row>
    <row r="176" spans="3:10" ht="23.25" x14ac:dyDescent="0.25">
      <c r="C176" s="2" t="s">
        <v>132</v>
      </c>
      <c r="D176" s="4" t="s">
        <v>41</v>
      </c>
      <c r="E176" s="2" t="s">
        <v>132</v>
      </c>
      <c r="G176" s="4" t="s">
        <v>123</v>
      </c>
      <c r="H176" s="2" t="s">
        <v>87</v>
      </c>
      <c r="J176" s="2">
        <v>0</v>
      </c>
    </row>
    <row r="177" spans="1:10" x14ac:dyDescent="0.25">
      <c r="C177" s="1"/>
      <c r="D177" s="1"/>
      <c r="E177" s="1"/>
      <c r="G177" s="1"/>
      <c r="H177" s="1"/>
      <c r="J177" s="1"/>
    </row>
    <row r="178" spans="1:10" ht="23.25" x14ac:dyDescent="0.25">
      <c r="C178" s="3" t="s">
        <v>8</v>
      </c>
      <c r="D178" s="3" t="s">
        <v>9</v>
      </c>
      <c r="E178" s="3" t="s">
        <v>5</v>
      </c>
      <c r="G178" s="3" t="s">
        <v>10</v>
      </c>
      <c r="H178" s="3" t="s">
        <v>11</v>
      </c>
      <c r="J178" s="3" t="s">
        <v>12</v>
      </c>
    </row>
    <row r="179" spans="1:10" ht="23.25" x14ac:dyDescent="0.25">
      <c r="C179" s="2">
        <v>4</v>
      </c>
      <c r="D179" s="2">
        <v>0</v>
      </c>
      <c r="E179" s="2">
        <v>2</v>
      </c>
      <c r="G179" s="2">
        <v>12</v>
      </c>
      <c r="H179" s="2">
        <v>9</v>
      </c>
      <c r="J179" s="2">
        <f>SUM(J169:J178)</f>
        <v>26</v>
      </c>
    </row>
    <row r="180" spans="1:10" x14ac:dyDescent="0.25">
      <c r="C180" s="1"/>
      <c r="D180" s="1"/>
      <c r="E180" s="1"/>
      <c r="G180" s="1"/>
      <c r="H180" s="1"/>
      <c r="J180" s="1"/>
    </row>
    <row r="181" spans="1:10" x14ac:dyDescent="0.25">
      <c r="C181" s="1"/>
      <c r="D181" s="1"/>
      <c r="E181" s="1"/>
      <c r="G181" s="1"/>
      <c r="H181" s="1"/>
      <c r="J181" s="1"/>
    </row>
    <row r="182" spans="1:10" x14ac:dyDescent="0.25">
      <c r="C182" s="1"/>
      <c r="D182" s="1"/>
      <c r="E182" s="1"/>
      <c r="G182" s="1"/>
      <c r="H182" s="1"/>
      <c r="J182" s="1"/>
    </row>
    <row r="183" spans="1:10" x14ac:dyDescent="0.25">
      <c r="C183" s="1"/>
      <c r="D183" s="1"/>
      <c r="E183" s="1"/>
      <c r="G183" s="1"/>
      <c r="H183" s="1"/>
      <c r="J183" s="1"/>
    </row>
    <row r="184" spans="1:10" ht="87.75" x14ac:dyDescent="1.05">
      <c r="A184" s="48" t="s">
        <v>44</v>
      </c>
      <c r="B184" s="48"/>
      <c r="C184" s="48"/>
      <c r="D184" s="48"/>
      <c r="E184" s="48"/>
      <c r="F184" s="48"/>
      <c r="G184" s="48"/>
      <c r="H184" s="48"/>
      <c r="I184" s="48"/>
      <c r="J184" s="48"/>
    </row>
    <row r="185" spans="1:10" x14ac:dyDescent="0.25">
      <c r="C185" s="1"/>
      <c r="D185" s="1"/>
      <c r="E185" s="1"/>
      <c r="G185" s="1"/>
      <c r="H185" s="1"/>
      <c r="J185" s="1"/>
    </row>
    <row r="186" spans="1:10" x14ac:dyDescent="0.25">
      <c r="C186" s="1"/>
      <c r="D186" s="1"/>
      <c r="E186" s="1"/>
      <c r="G186" s="1"/>
      <c r="H186" s="1"/>
      <c r="J186" s="1"/>
    </row>
    <row r="187" spans="1:10" x14ac:dyDescent="0.25">
      <c r="C187" s="1"/>
      <c r="D187" s="1"/>
      <c r="E187" s="1"/>
      <c r="G187" s="1"/>
      <c r="H187" s="1"/>
      <c r="J187" s="1"/>
    </row>
    <row r="188" spans="1:10" x14ac:dyDescent="0.25">
      <c r="C188" s="1"/>
      <c r="D188" s="1"/>
      <c r="E188" s="1"/>
      <c r="G188" s="1"/>
      <c r="H188" s="1"/>
      <c r="J188" s="1"/>
    </row>
    <row r="189" spans="1:10" x14ac:dyDescent="0.25">
      <c r="C189" s="1"/>
      <c r="D189" s="1"/>
      <c r="E189" s="1"/>
      <c r="G189" s="1"/>
      <c r="H189" s="1"/>
      <c r="J189" s="1"/>
    </row>
    <row r="190" spans="1:10" x14ac:dyDescent="0.25">
      <c r="C190" s="1"/>
      <c r="D190" s="1"/>
      <c r="E190" s="1"/>
      <c r="G190" s="1"/>
      <c r="H190" s="1"/>
      <c r="J190" s="1"/>
    </row>
    <row r="191" spans="1:10" x14ac:dyDescent="0.25">
      <c r="C191" s="1"/>
      <c r="D191" s="1"/>
      <c r="E191" s="1"/>
      <c r="G191" s="1"/>
      <c r="H191" s="1"/>
      <c r="J191" s="1"/>
    </row>
    <row r="192" spans="1:10" x14ac:dyDescent="0.25">
      <c r="C192" s="1"/>
      <c r="D192" s="1"/>
      <c r="E192" s="1"/>
      <c r="G192" s="1"/>
      <c r="H192" s="1"/>
      <c r="J192" s="1"/>
    </row>
    <row r="193" spans="3:10" x14ac:dyDescent="0.25">
      <c r="C193" s="1"/>
      <c r="D193" s="1"/>
      <c r="E193" s="1"/>
      <c r="G193" s="1"/>
      <c r="H193" s="1"/>
      <c r="J193" s="1"/>
    </row>
    <row r="194" spans="3:10" x14ac:dyDescent="0.25">
      <c r="C194" s="1"/>
      <c r="D194" s="1"/>
      <c r="E194" s="1"/>
      <c r="G194" s="1"/>
      <c r="H194" s="1"/>
      <c r="J194" s="1"/>
    </row>
    <row r="195" spans="3:10" x14ac:dyDescent="0.25">
      <c r="C195" s="1"/>
      <c r="D195" s="1"/>
      <c r="E195" s="1"/>
      <c r="G195" s="1"/>
      <c r="H195" s="1"/>
      <c r="J195" s="1"/>
    </row>
    <row r="196" spans="3:10" x14ac:dyDescent="0.25">
      <c r="C196" s="1"/>
      <c r="D196" s="1"/>
      <c r="E196" s="1"/>
      <c r="G196" s="1"/>
      <c r="H196" s="1"/>
      <c r="J196" s="1"/>
    </row>
    <row r="197" spans="3:10" x14ac:dyDescent="0.25">
      <c r="C197" s="1"/>
      <c r="D197" s="1"/>
      <c r="E197" s="1"/>
      <c r="G197" s="1"/>
      <c r="H197" s="1"/>
      <c r="J197" s="1"/>
    </row>
    <row r="198" spans="3:10" x14ac:dyDescent="0.25">
      <c r="C198" s="1"/>
      <c r="D198" s="1"/>
      <c r="E198" s="1"/>
      <c r="G198" s="1"/>
      <c r="H198" s="1"/>
      <c r="J198" s="1"/>
    </row>
    <row r="199" spans="3:10" x14ac:dyDescent="0.25">
      <c r="C199" s="1"/>
      <c r="D199" s="1"/>
      <c r="E199" s="1"/>
      <c r="G199" s="1"/>
      <c r="H199" s="1"/>
      <c r="J199" s="1"/>
    </row>
    <row r="200" spans="3:10" x14ac:dyDescent="0.25">
      <c r="C200" s="1"/>
      <c r="D200" s="1"/>
      <c r="E200" s="1"/>
      <c r="G200" s="1"/>
      <c r="H200" s="1"/>
      <c r="J200" s="1"/>
    </row>
    <row r="201" spans="3:10" x14ac:dyDescent="0.25">
      <c r="C201" s="1"/>
      <c r="D201" s="1"/>
      <c r="E201" s="1"/>
      <c r="G201" s="1"/>
      <c r="H201" s="1"/>
      <c r="J201" s="1"/>
    </row>
    <row r="202" spans="3:10" ht="23.25" x14ac:dyDescent="0.25">
      <c r="C202" s="12" t="s">
        <v>0</v>
      </c>
      <c r="D202" s="12" t="s">
        <v>1</v>
      </c>
      <c r="E202" s="12" t="s">
        <v>2</v>
      </c>
      <c r="G202" s="12" t="s">
        <v>16</v>
      </c>
      <c r="H202" s="12" t="s">
        <v>3</v>
      </c>
      <c r="J202" s="12" t="s">
        <v>4</v>
      </c>
    </row>
    <row r="203" spans="3:10" ht="23.25" x14ac:dyDescent="0.25">
      <c r="C203" s="13" t="s">
        <v>7</v>
      </c>
      <c r="D203" s="14" t="s">
        <v>74</v>
      </c>
      <c r="E203" s="13" t="s">
        <v>73</v>
      </c>
      <c r="G203" s="14" t="s">
        <v>17</v>
      </c>
      <c r="H203" s="13" t="s">
        <v>42</v>
      </c>
      <c r="J203" s="13">
        <v>3</v>
      </c>
    </row>
    <row r="204" spans="3:10" ht="23.25" x14ac:dyDescent="0.25">
      <c r="C204" s="13" t="s">
        <v>79</v>
      </c>
      <c r="D204" s="14" t="s">
        <v>77</v>
      </c>
      <c r="E204" s="13" t="s">
        <v>7</v>
      </c>
      <c r="G204" s="14" t="s">
        <v>17</v>
      </c>
      <c r="H204" s="13" t="s">
        <v>42</v>
      </c>
      <c r="J204" s="13">
        <v>0.5</v>
      </c>
    </row>
    <row r="205" spans="3:10" ht="23.25" x14ac:dyDescent="0.25">
      <c r="C205" s="13" t="s">
        <v>83</v>
      </c>
      <c r="D205" s="14" t="s">
        <v>84</v>
      </c>
      <c r="E205" s="13" t="s">
        <v>7</v>
      </c>
      <c r="G205" s="14" t="s">
        <v>17</v>
      </c>
      <c r="H205" s="13" t="s">
        <v>42</v>
      </c>
      <c r="J205" s="13">
        <v>3</v>
      </c>
    </row>
    <row r="206" spans="3:10" ht="23.25" x14ac:dyDescent="0.25">
      <c r="C206" s="13" t="s">
        <v>7</v>
      </c>
      <c r="D206" s="14" t="s">
        <v>75</v>
      </c>
      <c r="E206" s="13" t="s">
        <v>83</v>
      </c>
      <c r="G206" s="14" t="s">
        <v>17</v>
      </c>
      <c r="H206" s="13" t="s">
        <v>42</v>
      </c>
      <c r="J206" s="13">
        <v>0.5</v>
      </c>
    </row>
    <row r="207" spans="3:10" ht="23.25" x14ac:dyDescent="0.25">
      <c r="C207" s="13" t="s">
        <v>73</v>
      </c>
      <c r="D207" s="14" t="s">
        <v>41</v>
      </c>
      <c r="E207" s="13" t="s">
        <v>7</v>
      </c>
      <c r="G207" s="14" t="s">
        <v>17</v>
      </c>
      <c r="H207" s="13" t="s">
        <v>42</v>
      </c>
      <c r="J207" s="13">
        <v>1.5</v>
      </c>
    </row>
    <row r="208" spans="3:10" ht="23.25" x14ac:dyDescent="0.25">
      <c r="C208" s="13" t="s">
        <v>7</v>
      </c>
      <c r="D208" s="14" t="s">
        <v>77</v>
      </c>
      <c r="E208" s="13" t="s">
        <v>79</v>
      </c>
      <c r="G208" s="14" t="s">
        <v>17</v>
      </c>
      <c r="H208" s="13" t="s">
        <v>42</v>
      </c>
      <c r="J208" s="13">
        <v>3</v>
      </c>
    </row>
    <row r="209" spans="3:10" ht="23.25" x14ac:dyDescent="0.25">
      <c r="C209" s="13" t="s">
        <v>91</v>
      </c>
      <c r="D209" s="14" t="s">
        <v>86</v>
      </c>
      <c r="E209" s="13" t="s">
        <v>7</v>
      </c>
      <c r="G209" s="14" t="s">
        <v>17</v>
      </c>
      <c r="H209" s="13" t="s">
        <v>87</v>
      </c>
      <c r="J209" s="13">
        <v>2.5</v>
      </c>
    </row>
    <row r="210" spans="3:10" ht="23.25" x14ac:dyDescent="0.25">
      <c r="C210" s="13" t="s">
        <v>7</v>
      </c>
      <c r="D210" s="14" t="s">
        <v>81</v>
      </c>
      <c r="E210" s="13" t="s">
        <v>91</v>
      </c>
      <c r="G210" s="14" t="s">
        <v>17</v>
      </c>
      <c r="H210" s="13" t="s">
        <v>87</v>
      </c>
      <c r="J210" s="13">
        <v>1</v>
      </c>
    </row>
    <row r="211" spans="3:10" x14ac:dyDescent="0.25">
      <c r="C211" s="1"/>
      <c r="D211" s="1"/>
      <c r="E211" s="1"/>
      <c r="G211" s="1"/>
      <c r="H211" s="1"/>
      <c r="J211" s="1"/>
    </row>
    <row r="212" spans="3:10" ht="23.25" x14ac:dyDescent="0.25">
      <c r="C212" s="12" t="s">
        <v>8</v>
      </c>
      <c r="D212" s="12" t="s">
        <v>9</v>
      </c>
      <c r="E212" s="12" t="s">
        <v>5</v>
      </c>
      <c r="G212" s="12" t="s">
        <v>10</v>
      </c>
      <c r="H212" s="12" t="s">
        <v>11</v>
      </c>
      <c r="J212" s="12" t="s">
        <v>12</v>
      </c>
    </row>
    <row r="213" spans="3:10" ht="23.25" x14ac:dyDescent="0.25">
      <c r="C213" s="13">
        <v>3</v>
      </c>
      <c r="D213" s="13">
        <v>2</v>
      </c>
      <c r="E213" s="13">
        <v>3</v>
      </c>
      <c r="G213" s="13">
        <v>8</v>
      </c>
      <c r="H213" s="13">
        <v>8</v>
      </c>
      <c r="J213" s="13">
        <f>SUM(J203:J212)</f>
        <v>15</v>
      </c>
    </row>
    <row r="214" spans="3:10" x14ac:dyDescent="0.25">
      <c r="C214" s="1"/>
      <c r="D214" s="1"/>
      <c r="E214" s="1"/>
      <c r="G214" s="1"/>
      <c r="H214" s="1"/>
      <c r="J214" s="1"/>
    </row>
    <row r="215" spans="3:10" x14ac:dyDescent="0.25">
      <c r="C215" s="1"/>
      <c r="D215" s="1"/>
      <c r="E215" s="1"/>
      <c r="G215" s="1"/>
      <c r="H215" s="1"/>
      <c r="J215" s="1"/>
    </row>
    <row r="216" spans="3:10" x14ac:dyDescent="0.25">
      <c r="C216" s="1"/>
      <c r="D216" s="1"/>
      <c r="E216" s="1"/>
      <c r="G216" s="1"/>
      <c r="H216" s="1"/>
      <c r="J216" s="1"/>
    </row>
    <row r="217" spans="3:10" x14ac:dyDescent="0.25">
      <c r="C217" s="1"/>
      <c r="D217" s="1"/>
      <c r="E217" s="1"/>
      <c r="G217" s="1"/>
      <c r="H217" s="1"/>
      <c r="J217" s="1"/>
    </row>
    <row r="218" spans="3:10" x14ac:dyDescent="0.25">
      <c r="C218" s="1"/>
      <c r="D218" s="1"/>
      <c r="E218" s="1"/>
      <c r="G218" s="1"/>
      <c r="H218" s="1"/>
      <c r="J218" s="1"/>
    </row>
    <row r="219" spans="3:10" ht="23.25" x14ac:dyDescent="0.25">
      <c r="C219" s="12" t="s">
        <v>0</v>
      </c>
      <c r="D219" s="12" t="s">
        <v>1</v>
      </c>
      <c r="E219" s="12" t="s">
        <v>2</v>
      </c>
      <c r="G219" s="12" t="s">
        <v>16</v>
      </c>
      <c r="H219" s="12" t="s">
        <v>3</v>
      </c>
      <c r="J219" s="12" t="s">
        <v>4</v>
      </c>
    </row>
    <row r="220" spans="3:10" ht="23.25" x14ac:dyDescent="0.25">
      <c r="C220" s="13" t="s">
        <v>37</v>
      </c>
      <c r="D220" s="14" t="s">
        <v>75</v>
      </c>
      <c r="E220" s="13" t="s">
        <v>45</v>
      </c>
      <c r="G220" s="14" t="s">
        <v>17</v>
      </c>
      <c r="H220" s="13" t="s">
        <v>42</v>
      </c>
      <c r="J220" s="13">
        <v>3</v>
      </c>
    </row>
    <row r="221" spans="3:10" ht="23.25" x14ac:dyDescent="0.25">
      <c r="C221" s="13" t="s">
        <v>45</v>
      </c>
      <c r="D221" s="14" t="s">
        <v>72</v>
      </c>
      <c r="E221" s="13" t="s">
        <v>80</v>
      </c>
      <c r="G221" s="14" t="s">
        <v>17</v>
      </c>
      <c r="H221" s="13" t="s">
        <v>42</v>
      </c>
      <c r="J221" s="13">
        <v>3</v>
      </c>
    </row>
    <row r="222" spans="3:10" ht="23.25" x14ac:dyDescent="0.25">
      <c r="C222" s="13" t="s">
        <v>45</v>
      </c>
      <c r="D222" s="14" t="s">
        <v>72</v>
      </c>
      <c r="E222" s="13" t="s">
        <v>85</v>
      </c>
      <c r="G222" s="14" t="s">
        <v>17</v>
      </c>
      <c r="H222" s="13" t="s">
        <v>42</v>
      </c>
      <c r="J222" s="13">
        <v>3</v>
      </c>
    </row>
    <row r="223" spans="3:10" ht="23.25" x14ac:dyDescent="0.25">
      <c r="C223" s="13" t="s">
        <v>85</v>
      </c>
      <c r="D223" s="14" t="s">
        <v>81</v>
      </c>
      <c r="E223" s="13" t="s">
        <v>45</v>
      </c>
      <c r="G223" s="14" t="s">
        <v>17</v>
      </c>
      <c r="H223" s="13" t="s">
        <v>42</v>
      </c>
      <c r="J223" s="13">
        <v>3</v>
      </c>
    </row>
    <row r="224" spans="3:10" ht="23.25" x14ac:dyDescent="0.25">
      <c r="C224" s="13" t="s">
        <v>45</v>
      </c>
      <c r="D224" s="14" t="s">
        <v>41</v>
      </c>
      <c r="E224" s="13" t="s">
        <v>37</v>
      </c>
      <c r="G224" s="14" t="s">
        <v>17</v>
      </c>
      <c r="H224" s="13" t="s">
        <v>42</v>
      </c>
      <c r="J224" s="13">
        <v>1.5</v>
      </c>
    </row>
    <row r="225" spans="3:10" ht="23.25" x14ac:dyDescent="0.25">
      <c r="C225" s="13" t="s">
        <v>80</v>
      </c>
      <c r="D225" s="14" t="s">
        <v>86</v>
      </c>
      <c r="E225" s="13" t="s">
        <v>45</v>
      </c>
      <c r="G225" s="14" t="s">
        <v>17</v>
      </c>
      <c r="H225" s="13" t="s">
        <v>42</v>
      </c>
      <c r="J225" s="13">
        <v>1.5</v>
      </c>
    </row>
    <row r="226" spans="3:10" ht="23.25" x14ac:dyDescent="0.25">
      <c r="C226" s="13" t="s">
        <v>92</v>
      </c>
      <c r="D226" s="14" t="s">
        <v>86</v>
      </c>
      <c r="E226" s="13" t="s">
        <v>45</v>
      </c>
      <c r="G226" s="14" t="s">
        <v>17</v>
      </c>
      <c r="H226" s="13" t="s">
        <v>87</v>
      </c>
      <c r="J226" s="13">
        <v>2.5</v>
      </c>
    </row>
    <row r="227" spans="3:10" ht="23.25" x14ac:dyDescent="0.25">
      <c r="C227" s="13" t="s">
        <v>45</v>
      </c>
      <c r="D227" s="14" t="s">
        <v>94</v>
      </c>
      <c r="E227" s="13" t="s">
        <v>92</v>
      </c>
      <c r="G227" s="14" t="s">
        <v>17</v>
      </c>
      <c r="H227" s="13" t="s">
        <v>87</v>
      </c>
      <c r="J227" s="13">
        <v>1</v>
      </c>
    </row>
    <row r="228" spans="3:10" x14ac:dyDescent="0.25">
      <c r="C228" s="1"/>
      <c r="D228" s="1"/>
      <c r="E228" s="1"/>
      <c r="G228" s="1"/>
      <c r="H228" s="1"/>
      <c r="J228" s="1"/>
    </row>
    <row r="229" spans="3:10" ht="23.25" x14ac:dyDescent="0.25">
      <c r="C229" s="12" t="s">
        <v>8</v>
      </c>
      <c r="D229" s="12" t="s">
        <v>9</v>
      </c>
      <c r="E229" s="12" t="s">
        <v>5</v>
      </c>
      <c r="G229" s="12" t="s">
        <v>10</v>
      </c>
      <c r="H229" s="12" t="s">
        <v>11</v>
      </c>
      <c r="J229" s="12" t="s">
        <v>12</v>
      </c>
    </row>
    <row r="230" spans="3:10" ht="23.25" x14ac:dyDescent="0.25">
      <c r="C230" s="13">
        <v>4</v>
      </c>
      <c r="D230" s="13">
        <v>3</v>
      </c>
      <c r="E230" s="13">
        <v>1</v>
      </c>
      <c r="G230" s="13">
        <v>12</v>
      </c>
      <c r="H230" s="13">
        <v>10</v>
      </c>
      <c r="J230" s="13">
        <f>SUM(J220:J229)</f>
        <v>18.5</v>
      </c>
    </row>
    <row r="231" spans="3:10" x14ac:dyDescent="0.25">
      <c r="C231" s="1"/>
      <c r="D231" s="1"/>
      <c r="E231" s="1"/>
      <c r="G231" s="1"/>
      <c r="H231" s="1"/>
      <c r="J231" s="1"/>
    </row>
    <row r="232" spans="3:10" x14ac:dyDescent="0.25">
      <c r="C232" s="1"/>
      <c r="D232" s="1"/>
      <c r="E232" s="1"/>
      <c r="G232" s="1"/>
      <c r="H232" s="1"/>
      <c r="J232" s="1"/>
    </row>
    <row r="233" spans="3:10" x14ac:dyDescent="0.25">
      <c r="C233" s="1"/>
      <c r="D233" s="1"/>
      <c r="E233" s="1"/>
      <c r="G233" s="1"/>
      <c r="H233" s="1"/>
      <c r="J233" s="1"/>
    </row>
    <row r="234" spans="3:10" x14ac:dyDescent="0.25">
      <c r="C234" s="1"/>
      <c r="D234" s="1"/>
      <c r="E234" s="1"/>
      <c r="G234" s="1"/>
      <c r="H234" s="1"/>
      <c r="J234" s="1"/>
    </row>
    <row r="235" spans="3:10" x14ac:dyDescent="0.25">
      <c r="C235" s="1"/>
      <c r="D235" s="1"/>
      <c r="E235" s="1"/>
      <c r="G235" s="1"/>
      <c r="H235" s="1"/>
      <c r="J235" s="1"/>
    </row>
    <row r="236" spans="3:10" ht="23.25" x14ac:dyDescent="0.25">
      <c r="C236" s="12" t="s">
        <v>0</v>
      </c>
      <c r="D236" s="12" t="s">
        <v>1</v>
      </c>
      <c r="E236" s="12" t="s">
        <v>2</v>
      </c>
      <c r="G236" s="12" t="s">
        <v>16</v>
      </c>
      <c r="H236" s="12" t="s">
        <v>3</v>
      </c>
      <c r="J236" s="12" t="s">
        <v>4</v>
      </c>
    </row>
    <row r="237" spans="3:10" ht="23.25" x14ac:dyDescent="0.25">
      <c r="C237" s="13" t="s">
        <v>6</v>
      </c>
      <c r="D237" s="14" t="s">
        <v>68</v>
      </c>
      <c r="E237" s="13" t="s">
        <v>93</v>
      </c>
      <c r="G237" s="14" t="s">
        <v>17</v>
      </c>
      <c r="H237" s="13" t="s">
        <v>87</v>
      </c>
      <c r="J237" s="13">
        <v>4</v>
      </c>
    </row>
    <row r="238" spans="3:10" ht="23.25" x14ac:dyDescent="0.25">
      <c r="C238" s="13" t="s">
        <v>93</v>
      </c>
      <c r="D238" s="14" t="s">
        <v>81</v>
      </c>
      <c r="E238" s="13" t="s">
        <v>6</v>
      </c>
      <c r="G238" s="14" t="s">
        <v>17</v>
      </c>
      <c r="H238" s="13" t="s">
        <v>87</v>
      </c>
      <c r="J238" s="13">
        <v>4</v>
      </c>
    </row>
    <row r="239" spans="3:10" ht="23.25" x14ac:dyDescent="0.25">
      <c r="C239" s="13" t="s">
        <v>6</v>
      </c>
      <c r="D239" s="14" t="s">
        <v>70</v>
      </c>
      <c r="E239" s="13" t="s">
        <v>78</v>
      </c>
      <c r="G239" s="14" t="s">
        <v>17</v>
      </c>
      <c r="H239" s="13" t="s">
        <v>95</v>
      </c>
      <c r="J239" s="13">
        <v>3.5</v>
      </c>
    </row>
    <row r="240" spans="3:10" ht="23.25" x14ac:dyDescent="0.25">
      <c r="C240" s="13" t="s">
        <v>78</v>
      </c>
      <c r="D240" s="14" t="s">
        <v>96</v>
      </c>
      <c r="E240" s="13" t="s">
        <v>6</v>
      </c>
      <c r="G240" s="14" t="s">
        <v>17</v>
      </c>
      <c r="H240" s="13" t="s">
        <v>95</v>
      </c>
      <c r="J240" s="13">
        <v>2</v>
      </c>
    </row>
    <row r="241" spans="3:10" ht="23.25" x14ac:dyDescent="0.25">
      <c r="C241" s="13" t="s">
        <v>6</v>
      </c>
      <c r="D241" s="14" t="s">
        <v>81</v>
      </c>
      <c r="E241" s="13" t="s">
        <v>13</v>
      </c>
      <c r="G241" s="14" t="s">
        <v>98</v>
      </c>
      <c r="H241" s="13" t="s">
        <v>87</v>
      </c>
      <c r="J241" s="13">
        <v>1</v>
      </c>
    </row>
    <row r="242" spans="3:10" ht="23.25" x14ac:dyDescent="0.25">
      <c r="C242" s="13" t="s">
        <v>13</v>
      </c>
      <c r="D242" s="14" t="s">
        <v>74</v>
      </c>
      <c r="E242" s="13" t="s">
        <v>6</v>
      </c>
      <c r="G242" s="14" t="s">
        <v>98</v>
      </c>
      <c r="H242" s="13" t="s">
        <v>87</v>
      </c>
      <c r="J242" s="13">
        <v>1</v>
      </c>
    </row>
    <row r="243" spans="3:10" x14ac:dyDescent="0.25">
      <c r="C243" s="1"/>
      <c r="D243" s="1"/>
      <c r="E243" s="1"/>
      <c r="G243" s="1"/>
      <c r="H243" s="1"/>
      <c r="J243" s="1"/>
    </row>
    <row r="244" spans="3:10" ht="23.25" x14ac:dyDescent="0.25">
      <c r="C244" s="12" t="s">
        <v>8</v>
      </c>
      <c r="D244" s="12" t="s">
        <v>9</v>
      </c>
      <c r="E244" s="12" t="s">
        <v>5</v>
      </c>
      <c r="G244" s="12" t="s">
        <v>10</v>
      </c>
      <c r="H244" s="12" t="s">
        <v>11</v>
      </c>
      <c r="J244" s="12" t="s">
        <v>12</v>
      </c>
    </row>
    <row r="245" spans="3:10" ht="23.25" x14ac:dyDescent="0.25">
      <c r="C245" s="13">
        <v>2</v>
      </c>
      <c r="D245" s="13">
        <v>1</v>
      </c>
      <c r="E245" s="13">
        <v>3</v>
      </c>
      <c r="G245" s="13">
        <v>10</v>
      </c>
      <c r="H245" s="13">
        <v>9</v>
      </c>
      <c r="J245" s="13">
        <f>SUM(J231:J244)</f>
        <v>15.5</v>
      </c>
    </row>
    <row r="246" spans="3:10" x14ac:dyDescent="0.25">
      <c r="C246" s="1"/>
      <c r="D246" s="1"/>
      <c r="E246" s="1"/>
      <c r="G246" s="1"/>
      <c r="H246" s="1"/>
      <c r="J246" s="1"/>
    </row>
    <row r="247" spans="3:10" x14ac:dyDescent="0.25">
      <c r="C247" s="1"/>
      <c r="D247" s="1"/>
      <c r="E247" s="1"/>
      <c r="G247" s="1"/>
      <c r="H247" s="1"/>
      <c r="J247" s="1"/>
    </row>
    <row r="248" spans="3:10" x14ac:dyDescent="0.25">
      <c r="C248" s="1"/>
      <c r="D248" s="1"/>
      <c r="E248" s="1"/>
      <c r="G248" s="1"/>
      <c r="H248" s="1"/>
      <c r="J248" s="1"/>
    </row>
    <row r="249" spans="3:10" x14ac:dyDescent="0.25">
      <c r="C249" s="1"/>
      <c r="D249" s="1"/>
      <c r="E249" s="1"/>
      <c r="G249" s="1"/>
      <c r="H249" s="1"/>
      <c r="J249" s="1"/>
    </row>
    <row r="250" spans="3:10" x14ac:dyDescent="0.25">
      <c r="C250" s="1"/>
      <c r="D250" s="1"/>
      <c r="E250" s="1"/>
      <c r="G250" s="1"/>
      <c r="H250" s="1"/>
      <c r="J250" s="1"/>
    </row>
    <row r="251" spans="3:10" ht="23.25" x14ac:dyDescent="0.25">
      <c r="C251" s="12" t="s">
        <v>0</v>
      </c>
      <c r="D251" s="12" t="s">
        <v>1</v>
      </c>
      <c r="E251" s="12" t="s">
        <v>2</v>
      </c>
      <c r="G251" s="12" t="s">
        <v>16</v>
      </c>
      <c r="H251" s="12" t="s">
        <v>3</v>
      </c>
      <c r="J251" s="12" t="s">
        <v>4</v>
      </c>
    </row>
    <row r="252" spans="3:10" ht="23.25" x14ac:dyDescent="0.25">
      <c r="C252" s="13" t="s">
        <v>15</v>
      </c>
      <c r="D252" s="14" t="s">
        <v>41</v>
      </c>
      <c r="E252" s="13" t="s">
        <v>116</v>
      </c>
      <c r="G252" s="14" t="s">
        <v>98</v>
      </c>
      <c r="H252" s="13" t="s">
        <v>42</v>
      </c>
      <c r="J252" s="13">
        <v>1.5</v>
      </c>
    </row>
    <row r="253" spans="3:10" ht="23.25" x14ac:dyDescent="0.25">
      <c r="C253" s="13" t="s">
        <v>117</v>
      </c>
      <c r="D253" s="14" t="s">
        <v>86</v>
      </c>
      <c r="E253" s="13" t="s">
        <v>15</v>
      </c>
      <c r="G253" s="14" t="s">
        <v>98</v>
      </c>
      <c r="H253" s="13" t="s">
        <v>42</v>
      </c>
      <c r="J253" s="13">
        <v>1.5</v>
      </c>
    </row>
    <row r="254" spans="3:10" ht="23.25" x14ac:dyDescent="0.25">
      <c r="C254" s="13" t="s">
        <v>15</v>
      </c>
      <c r="D254" s="14" t="s">
        <v>74</v>
      </c>
      <c r="E254" s="13" t="s">
        <v>118</v>
      </c>
      <c r="G254" s="14" t="s">
        <v>98</v>
      </c>
      <c r="H254" s="13" t="s">
        <v>42</v>
      </c>
      <c r="J254" s="13">
        <v>3</v>
      </c>
    </row>
    <row r="255" spans="3:10" ht="23.25" x14ac:dyDescent="0.25">
      <c r="C255" s="13" t="s">
        <v>118</v>
      </c>
      <c r="D255" s="14" t="s">
        <v>81</v>
      </c>
      <c r="E255" s="13" t="s">
        <v>15</v>
      </c>
      <c r="G255" s="14" t="s">
        <v>98</v>
      </c>
      <c r="H255" s="13" t="s">
        <v>42</v>
      </c>
      <c r="J255" s="13">
        <v>3</v>
      </c>
    </row>
    <row r="256" spans="3:10" ht="23.25" x14ac:dyDescent="0.25">
      <c r="C256" s="13" t="s">
        <v>116</v>
      </c>
      <c r="D256" s="14" t="s">
        <v>86</v>
      </c>
      <c r="E256" s="13" t="s">
        <v>15</v>
      </c>
      <c r="G256" s="14" t="s">
        <v>98</v>
      </c>
      <c r="H256" s="13" t="s">
        <v>42</v>
      </c>
      <c r="J256" s="13">
        <v>1.5</v>
      </c>
    </row>
    <row r="257" spans="3:10" ht="23.25" x14ac:dyDescent="0.25">
      <c r="C257" s="13" t="s">
        <v>15</v>
      </c>
      <c r="D257" s="14" t="s">
        <v>72</v>
      </c>
      <c r="E257" s="13" t="s">
        <v>117</v>
      </c>
      <c r="G257" s="14" t="s">
        <v>98</v>
      </c>
      <c r="H257" s="13" t="s">
        <v>42</v>
      </c>
      <c r="J257" s="13">
        <v>3</v>
      </c>
    </row>
    <row r="258" spans="3:10" ht="23.25" x14ac:dyDescent="0.25">
      <c r="C258" s="13" t="s">
        <v>120</v>
      </c>
      <c r="D258" s="14" t="s">
        <v>72</v>
      </c>
      <c r="E258" s="13" t="s">
        <v>15</v>
      </c>
      <c r="G258" s="14" t="s">
        <v>98</v>
      </c>
      <c r="H258" s="13" t="s">
        <v>87</v>
      </c>
      <c r="J258" s="13">
        <v>1</v>
      </c>
    </row>
    <row r="259" spans="3:10" ht="23.25" x14ac:dyDescent="0.25">
      <c r="C259" s="13" t="s">
        <v>15</v>
      </c>
      <c r="D259" s="14" t="s">
        <v>121</v>
      </c>
      <c r="E259" s="13" t="s">
        <v>120</v>
      </c>
      <c r="G259" s="14" t="s">
        <v>98</v>
      </c>
      <c r="H259" s="13" t="s">
        <v>87</v>
      </c>
      <c r="J259" s="13">
        <v>1</v>
      </c>
    </row>
    <row r="260" spans="3:10" x14ac:dyDescent="0.25">
      <c r="C260" s="1"/>
      <c r="D260" s="1"/>
      <c r="E260" s="1"/>
      <c r="G260" s="1"/>
      <c r="H260" s="1"/>
      <c r="J260" s="1"/>
    </row>
    <row r="261" spans="3:10" ht="23.25" x14ac:dyDescent="0.25">
      <c r="C261" s="12" t="s">
        <v>8</v>
      </c>
      <c r="D261" s="12" t="s">
        <v>9</v>
      </c>
      <c r="E261" s="12" t="s">
        <v>5</v>
      </c>
      <c r="G261" s="12" t="s">
        <v>10</v>
      </c>
      <c r="H261" s="12" t="s">
        <v>11</v>
      </c>
      <c r="J261" s="12" t="s">
        <v>12</v>
      </c>
    </row>
    <row r="262" spans="3:10" ht="23.25" x14ac:dyDescent="0.25">
      <c r="C262" s="13">
        <v>3</v>
      </c>
      <c r="D262" s="13">
        <v>3</v>
      </c>
      <c r="E262" s="13">
        <v>2</v>
      </c>
      <c r="G262" s="13">
        <v>11</v>
      </c>
      <c r="H262" s="13">
        <v>10</v>
      </c>
      <c r="J262" s="13">
        <f>SUM(J252:J261)</f>
        <v>15.5</v>
      </c>
    </row>
    <row r="263" spans="3:10" x14ac:dyDescent="0.25">
      <c r="C263" s="1"/>
      <c r="D263" s="1"/>
      <c r="E263" s="1"/>
      <c r="G263" s="1"/>
      <c r="H263" s="1"/>
      <c r="J263" s="1"/>
    </row>
    <row r="264" spans="3:10" x14ac:dyDescent="0.25">
      <c r="C264" s="1"/>
      <c r="D264" s="1"/>
      <c r="E264" s="1"/>
      <c r="G264" s="1"/>
      <c r="H264" s="1"/>
      <c r="J264" s="1"/>
    </row>
    <row r="265" spans="3:10" x14ac:dyDescent="0.25">
      <c r="C265" s="1"/>
      <c r="D265" s="1"/>
      <c r="E265" s="1"/>
      <c r="G265" s="1"/>
      <c r="H265" s="1"/>
      <c r="J265" s="1"/>
    </row>
    <row r="266" spans="3:10" x14ac:dyDescent="0.25">
      <c r="C266" s="1"/>
      <c r="D266" s="1"/>
      <c r="E266" s="1"/>
      <c r="G266" s="1"/>
      <c r="H266" s="1"/>
      <c r="J266" s="1"/>
    </row>
    <row r="267" spans="3:10" x14ac:dyDescent="0.25">
      <c r="C267" s="1"/>
      <c r="D267" s="1"/>
      <c r="E267" s="1"/>
      <c r="G267" s="1"/>
      <c r="H267" s="1"/>
      <c r="J267" s="1"/>
    </row>
    <row r="268" spans="3:10" ht="23.25" x14ac:dyDescent="0.25">
      <c r="C268" s="12" t="s">
        <v>0</v>
      </c>
      <c r="D268" s="12" t="s">
        <v>1</v>
      </c>
      <c r="E268" s="12" t="s">
        <v>2</v>
      </c>
      <c r="G268" s="12" t="s">
        <v>16</v>
      </c>
      <c r="H268" s="12" t="s">
        <v>3</v>
      </c>
      <c r="J268" s="12" t="s">
        <v>4</v>
      </c>
    </row>
    <row r="269" spans="3:10" ht="23.25" x14ac:dyDescent="0.25">
      <c r="C269" s="13" t="s">
        <v>102</v>
      </c>
      <c r="D269" s="14" t="s">
        <v>72</v>
      </c>
      <c r="E269" s="13" t="s">
        <v>113</v>
      </c>
      <c r="G269" s="14" t="s">
        <v>98</v>
      </c>
      <c r="H269" s="13" t="s">
        <v>42</v>
      </c>
      <c r="J269" s="13">
        <v>3</v>
      </c>
    </row>
    <row r="270" spans="3:10" ht="23.25" x14ac:dyDescent="0.25">
      <c r="C270" s="13" t="s">
        <v>114</v>
      </c>
      <c r="D270" s="14" t="s">
        <v>94</v>
      </c>
      <c r="E270" s="13" t="s">
        <v>102</v>
      </c>
      <c r="G270" s="14" t="s">
        <v>98</v>
      </c>
      <c r="H270" s="13" t="s">
        <v>42</v>
      </c>
      <c r="J270" s="13">
        <v>3</v>
      </c>
    </row>
    <row r="271" spans="3:10" ht="23.25" x14ac:dyDescent="0.25">
      <c r="C271" s="13" t="s">
        <v>102</v>
      </c>
      <c r="D271" s="14" t="s">
        <v>68</v>
      </c>
      <c r="E271" s="13" t="s">
        <v>115</v>
      </c>
      <c r="G271" s="14" t="s">
        <v>98</v>
      </c>
      <c r="H271" s="13" t="s">
        <v>42</v>
      </c>
      <c r="J271" s="13">
        <v>3</v>
      </c>
    </row>
    <row r="272" spans="3:10" ht="23.25" x14ac:dyDescent="0.25">
      <c r="C272" s="13" t="s">
        <v>115</v>
      </c>
      <c r="D272" s="14" t="s">
        <v>70</v>
      </c>
      <c r="E272" s="13" t="s">
        <v>102</v>
      </c>
      <c r="G272" s="14" t="s">
        <v>98</v>
      </c>
      <c r="H272" s="13" t="s">
        <v>42</v>
      </c>
      <c r="J272" s="13">
        <v>1.5</v>
      </c>
    </row>
    <row r="273" spans="3:10" ht="23.25" x14ac:dyDescent="0.25">
      <c r="C273" s="13" t="s">
        <v>113</v>
      </c>
      <c r="D273" s="14" t="s">
        <v>84</v>
      </c>
      <c r="E273" s="13" t="s">
        <v>102</v>
      </c>
      <c r="G273" s="14" t="s">
        <v>98</v>
      </c>
      <c r="H273" s="13" t="s">
        <v>42</v>
      </c>
      <c r="J273" s="13">
        <v>3</v>
      </c>
    </row>
    <row r="274" spans="3:10" ht="23.25" x14ac:dyDescent="0.25">
      <c r="C274" s="13" t="s">
        <v>102</v>
      </c>
      <c r="D274" s="14" t="s">
        <v>68</v>
      </c>
      <c r="E274" s="13" t="s">
        <v>114</v>
      </c>
      <c r="G274" s="14" t="s">
        <v>98</v>
      </c>
      <c r="H274" s="13" t="s">
        <v>42</v>
      </c>
      <c r="J274" s="13">
        <v>3</v>
      </c>
    </row>
    <row r="275" spans="3:10" ht="23.25" x14ac:dyDescent="0.25">
      <c r="C275" s="13" t="s">
        <v>64</v>
      </c>
      <c r="D275" s="14" t="s">
        <v>119</v>
      </c>
      <c r="E275" s="13" t="s">
        <v>102</v>
      </c>
      <c r="G275" s="14" t="s">
        <v>98</v>
      </c>
      <c r="H275" s="13" t="s">
        <v>87</v>
      </c>
      <c r="J275" s="13">
        <v>1</v>
      </c>
    </row>
    <row r="276" spans="3:10" ht="23.25" x14ac:dyDescent="0.25">
      <c r="C276" s="13" t="s">
        <v>102</v>
      </c>
      <c r="D276" s="14" t="s">
        <v>72</v>
      </c>
      <c r="E276" s="13" t="s">
        <v>64</v>
      </c>
      <c r="G276" s="14" t="s">
        <v>98</v>
      </c>
      <c r="H276" s="13" t="s">
        <v>87</v>
      </c>
      <c r="J276" s="13">
        <v>4</v>
      </c>
    </row>
    <row r="277" spans="3:10" x14ac:dyDescent="0.25">
      <c r="C277" s="1"/>
      <c r="D277" s="1"/>
      <c r="E277" s="1"/>
      <c r="G277" s="1"/>
      <c r="H277" s="1"/>
      <c r="J277" s="1"/>
    </row>
    <row r="278" spans="3:10" ht="23.25" x14ac:dyDescent="0.25">
      <c r="C278" s="12" t="s">
        <v>8</v>
      </c>
      <c r="D278" s="12" t="s">
        <v>9</v>
      </c>
      <c r="E278" s="12" t="s">
        <v>5</v>
      </c>
      <c r="G278" s="12" t="s">
        <v>10</v>
      </c>
      <c r="H278" s="12" t="s">
        <v>11</v>
      </c>
      <c r="J278" s="12" t="s">
        <v>12</v>
      </c>
    </row>
    <row r="279" spans="3:10" ht="23.25" x14ac:dyDescent="0.25">
      <c r="C279" s="13">
        <v>6</v>
      </c>
      <c r="D279" s="13">
        <v>1</v>
      </c>
      <c r="E279" s="13">
        <v>1</v>
      </c>
      <c r="G279" s="13">
        <v>16</v>
      </c>
      <c r="H279" s="13">
        <v>9</v>
      </c>
      <c r="J279" s="13">
        <f>SUM(J269:J278)</f>
        <v>21.5</v>
      </c>
    </row>
    <row r="280" spans="3:10" x14ac:dyDescent="0.25">
      <c r="C280" s="1"/>
      <c r="D280" s="1"/>
      <c r="E280" s="1"/>
      <c r="G280" s="1"/>
      <c r="H280" s="1"/>
      <c r="J280" s="1"/>
    </row>
    <row r="281" spans="3:10" x14ac:dyDescent="0.25">
      <c r="C281" s="1"/>
      <c r="D281" s="1"/>
      <c r="E281" s="1"/>
      <c r="G281" s="1"/>
      <c r="H281" s="1"/>
      <c r="J281" s="1"/>
    </row>
    <row r="282" spans="3:10" x14ac:dyDescent="0.25">
      <c r="C282" s="1"/>
      <c r="D282" s="1"/>
      <c r="E282" s="1"/>
      <c r="G282" s="1"/>
      <c r="H282" s="1"/>
      <c r="J282" s="1"/>
    </row>
    <row r="283" spans="3:10" x14ac:dyDescent="0.25">
      <c r="C283" s="1"/>
      <c r="D283" s="1"/>
      <c r="E283" s="1"/>
      <c r="G283" s="1"/>
      <c r="H283" s="1"/>
      <c r="J283" s="1"/>
    </row>
    <row r="284" spans="3:10" x14ac:dyDescent="0.25">
      <c r="C284" s="1"/>
      <c r="D284" s="1"/>
      <c r="E284" s="1"/>
      <c r="G284" s="1"/>
      <c r="H284" s="1"/>
      <c r="J284" s="1"/>
    </row>
    <row r="285" spans="3:10" ht="23.25" x14ac:dyDescent="0.25">
      <c r="C285" s="12" t="s">
        <v>0</v>
      </c>
      <c r="D285" s="12" t="s">
        <v>1</v>
      </c>
      <c r="E285" s="12" t="s">
        <v>2</v>
      </c>
      <c r="G285" s="12" t="s">
        <v>16</v>
      </c>
      <c r="H285" s="12" t="s">
        <v>3</v>
      </c>
      <c r="J285" s="12" t="s">
        <v>4</v>
      </c>
    </row>
    <row r="286" spans="3:10" ht="23.25" x14ac:dyDescent="0.25">
      <c r="C286" s="13" t="s">
        <v>13</v>
      </c>
      <c r="D286" s="14" t="s">
        <v>72</v>
      </c>
      <c r="E286" s="13" t="s">
        <v>109</v>
      </c>
      <c r="G286" s="14" t="s">
        <v>98</v>
      </c>
      <c r="H286" s="13" t="s">
        <v>42</v>
      </c>
      <c r="J286" s="13">
        <v>3</v>
      </c>
    </row>
    <row r="287" spans="3:10" ht="23.25" x14ac:dyDescent="0.25">
      <c r="C287" s="13" t="s">
        <v>110</v>
      </c>
      <c r="D287" s="14" t="s">
        <v>111</v>
      </c>
      <c r="E287" s="13" t="s">
        <v>13</v>
      </c>
      <c r="G287" s="14" t="s">
        <v>98</v>
      </c>
      <c r="H287" s="13" t="s">
        <v>42</v>
      </c>
      <c r="J287" s="13">
        <v>3</v>
      </c>
    </row>
    <row r="288" spans="3:10" ht="23.25" x14ac:dyDescent="0.25">
      <c r="C288" s="13" t="s">
        <v>112</v>
      </c>
      <c r="D288" s="14" t="s">
        <v>97</v>
      </c>
      <c r="E288" s="13" t="s">
        <v>13</v>
      </c>
      <c r="G288" s="14" t="s">
        <v>98</v>
      </c>
      <c r="H288" s="13" t="s">
        <v>42</v>
      </c>
      <c r="J288" s="13">
        <v>3</v>
      </c>
    </row>
    <row r="289" spans="3:10" ht="23.25" x14ac:dyDescent="0.25">
      <c r="C289" s="13" t="s">
        <v>13</v>
      </c>
      <c r="D289" s="14" t="s">
        <v>70</v>
      </c>
      <c r="E289" s="13" t="s">
        <v>112</v>
      </c>
      <c r="G289" s="14" t="s">
        <v>98</v>
      </c>
      <c r="H289" s="13" t="s">
        <v>42</v>
      </c>
      <c r="J289" s="13">
        <v>1.5</v>
      </c>
    </row>
    <row r="290" spans="3:10" ht="23.25" x14ac:dyDescent="0.25">
      <c r="C290" s="13" t="s">
        <v>109</v>
      </c>
      <c r="D290" s="14" t="s">
        <v>72</v>
      </c>
      <c r="E290" s="13" t="s">
        <v>13</v>
      </c>
      <c r="G290" s="14" t="s">
        <v>98</v>
      </c>
      <c r="H290" s="13" t="s">
        <v>42</v>
      </c>
      <c r="J290" s="13">
        <v>0.5</v>
      </c>
    </row>
    <row r="291" spans="3:10" ht="23.25" x14ac:dyDescent="0.25">
      <c r="C291" s="13" t="s">
        <v>13</v>
      </c>
      <c r="D291" s="14" t="s">
        <v>41</v>
      </c>
      <c r="E291" s="13" t="s">
        <v>110</v>
      </c>
      <c r="G291" s="14" t="s">
        <v>98</v>
      </c>
      <c r="H291" s="13" t="s">
        <v>42</v>
      </c>
      <c r="J291" s="13">
        <v>1.5</v>
      </c>
    </row>
    <row r="292" spans="3:10" ht="23.25" x14ac:dyDescent="0.25">
      <c r="C292" s="13" t="s">
        <v>6</v>
      </c>
      <c r="D292" s="14" t="s">
        <v>81</v>
      </c>
      <c r="E292" s="13" t="s">
        <v>13</v>
      </c>
      <c r="G292" s="14" t="s">
        <v>98</v>
      </c>
      <c r="H292" s="13" t="s">
        <v>87</v>
      </c>
      <c r="J292" s="13">
        <v>4</v>
      </c>
    </row>
    <row r="293" spans="3:10" ht="23.25" x14ac:dyDescent="0.25">
      <c r="C293" s="13" t="s">
        <v>13</v>
      </c>
      <c r="D293" s="14" t="s">
        <v>74</v>
      </c>
      <c r="E293" s="13" t="s">
        <v>13</v>
      </c>
      <c r="G293" s="14" t="s">
        <v>98</v>
      </c>
      <c r="H293" s="13" t="s">
        <v>87</v>
      </c>
      <c r="J293" s="13">
        <v>4</v>
      </c>
    </row>
    <row r="294" spans="3:10" ht="23.25" x14ac:dyDescent="0.25">
      <c r="C294" s="13" t="s">
        <v>109</v>
      </c>
      <c r="D294" s="14" t="s">
        <v>77</v>
      </c>
      <c r="E294" s="13" t="s">
        <v>13</v>
      </c>
      <c r="G294" s="14" t="s">
        <v>98</v>
      </c>
      <c r="H294" s="13" t="s">
        <v>95</v>
      </c>
      <c r="J294" s="13">
        <v>1</v>
      </c>
    </row>
    <row r="295" spans="3:10" ht="23.25" x14ac:dyDescent="0.25">
      <c r="C295" s="13" t="s">
        <v>13</v>
      </c>
      <c r="D295" s="14" t="s">
        <v>96</v>
      </c>
      <c r="E295" s="13" t="s">
        <v>109</v>
      </c>
      <c r="G295" s="14" t="s">
        <v>98</v>
      </c>
      <c r="H295" s="13" t="s">
        <v>95</v>
      </c>
      <c r="J295" s="13">
        <v>5</v>
      </c>
    </row>
    <row r="296" spans="3:10" x14ac:dyDescent="0.25">
      <c r="C296" s="1"/>
      <c r="D296" s="1"/>
      <c r="E296" s="1"/>
      <c r="G296" s="1"/>
      <c r="H296" s="1"/>
      <c r="J296" s="1"/>
    </row>
    <row r="297" spans="3:10" ht="23.25" x14ac:dyDescent="0.25">
      <c r="C297" s="12" t="s">
        <v>8</v>
      </c>
      <c r="D297" s="12" t="s">
        <v>9</v>
      </c>
      <c r="E297" s="12" t="s">
        <v>5</v>
      </c>
      <c r="G297" s="12" t="s">
        <v>10</v>
      </c>
      <c r="H297" s="12" t="s">
        <v>11</v>
      </c>
      <c r="J297" s="12" t="s">
        <v>12</v>
      </c>
    </row>
    <row r="298" spans="3:10" ht="23.25" x14ac:dyDescent="0.25">
      <c r="C298" s="13">
        <v>3</v>
      </c>
      <c r="D298" s="13">
        <v>2</v>
      </c>
      <c r="E298" s="13">
        <v>1</v>
      </c>
      <c r="G298" s="13">
        <v>11</v>
      </c>
      <c r="H298" s="13">
        <v>5</v>
      </c>
      <c r="J298" s="13">
        <f>SUM(J286:J297)</f>
        <v>26.5</v>
      </c>
    </row>
    <row r="299" spans="3:10" x14ac:dyDescent="0.25">
      <c r="C299" s="1"/>
      <c r="D299" s="1"/>
      <c r="E299" s="1"/>
      <c r="G299" s="1"/>
      <c r="H299" s="1"/>
      <c r="J299" s="1"/>
    </row>
    <row r="300" spans="3:10" x14ac:dyDescent="0.25">
      <c r="C300" s="1"/>
      <c r="D300" s="1"/>
      <c r="E300" s="1"/>
      <c r="G300" s="1"/>
      <c r="H300" s="1"/>
      <c r="J300" s="1"/>
    </row>
    <row r="301" spans="3:10" x14ac:dyDescent="0.25">
      <c r="C301" s="1"/>
      <c r="D301" s="1"/>
      <c r="E301" s="1"/>
      <c r="G301" s="1"/>
      <c r="H301" s="1"/>
      <c r="J301" s="1"/>
    </row>
    <row r="302" spans="3:10" x14ac:dyDescent="0.25">
      <c r="C302" s="1"/>
      <c r="D302" s="1"/>
      <c r="E302" s="1"/>
      <c r="G302" s="1"/>
      <c r="H302" s="1"/>
      <c r="J302" s="1"/>
    </row>
    <row r="303" spans="3:10" x14ac:dyDescent="0.25">
      <c r="C303" s="1"/>
      <c r="D303" s="1"/>
      <c r="E303" s="1"/>
      <c r="G303" s="1"/>
      <c r="H303" s="1"/>
      <c r="J303" s="1"/>
    </row>
    <row r="304" spans="3:10" ht="23.25" x14ac:dyDescent="0.25">
      <c r="C304" s="12" t="s">
        <v>0</v>
      </c>
      <c r="D304" s="12" t="s">
        <v>1</v>
      </c>
      <c r="E304" s="12" t="s">
        <v>2</v>
      </c>
      <c r="G304" s="12" t="s">
        <v>16</v>
      </c>
      <c r="H304" s="12" t="s">
        <v>3</v>
      </c>
      <c r="J304" s="12" t="s">
        <v>4</v>
      </c>
    </row>
    <row r="305" spans="3:10" ht="23.25" x14ac:dyDescent="0.25">
      <c r="C305" s="13" t="s">
        <v>130</v>
      </c>
      <c r="D305" s="14" t="s">
        <v>136</v>
      </c>
      <c r="E305" s="13" t="s">
        <v>137</v>
      </c>
      <c r="G305" s="14" t="s">
        <v>123</v>
      </c>
      <c r="H305" s="13" t="s">
        <v>42</v>
      </c>
      <c r="J305" s="13">
        <v>3</v>
      </c>
    </row>
    <row r="306" spans="3:10" ht="23.25" x14ac:dyDescent="0.25">
      <c r="C306" s="13" t="s">
        <v>138</v>
      </c>
      <c r="D306" s="14" t="s">
        <v>84</v>
      </c>
      <c r="E306" s="13" t="s">
        <v>130</v>
      </c>
      <c r="G306" s="14" t="s">
        <v>123</v>
      </c>
      <c r="H306" s="13" t="s">
        <v>42</v>
      </c>
      <c r="J306" s="13">
        <v>3</v>
      </c>
    </row>
    <row r="307" spans="3:10" ht="23.25" x14ac:dyDescent="0.25">
      <c r="C307" s="13" t="s">
        <v>112</v>
      </c>
      <c r="D307" s="14" t="s">
        <v>41</v>
      </c>
      <c r="E307" s="13" t="s">
        <v>130</v>
      </c>
      <c r="G307" s="14" t="s">
        <v>123</v>
      </c>
      <c r="H307" s="13" t="s">
        <v>42</v>
      </c>
      <c r="J307" s="13">
        <v>1.5</v>
      </c>
    </row>
    <row r="308" spans="3:10" ht="23.25" x14ac:dyDescent="0.25">
      <c r="C308" s="13" t="s">
        <v>130</v>
      </c>
      <c r="D308" s="14" t="s">
        <v>68</v>
      </c>
      <c r="E308" s="13" t="s">
        <v>112</v>
      </c>
      <c r="G308" s="14" t="s">
        <v>123</v>
      </c>
      <c r="H308" s="13" t="s">
        <v>42</v>
      </c>
      <c r="J308" s="13">
        <v>3</v>
      </c>
    </row>
    <row r="309" spans="3:10" ht="23.25" x14ac:dyDescent="0.25">
      <c r="C309" s="13" t="s">
        <v>137</v>
      </c>
      <c r="D309" s="14" t="s">
        <v>94</v>
      </c>
      <c r="E309" s="13" t="s">
        <v>130</v>
      </c>
      <c r="G309" s="14" t="s">
        <v>123</v>
      </c>
      <c r="H309" s="13" t="s">
        <v>42</v>
      </c>
      <c r="J309" s="13">
        <v>3</v>
      </c>
    </row>
    <row r="310" spans="3:10" ht="23.25" x14ac:dyDescent="0.25">
      <c r="C310" s="13" t="s">
        <v>130</v>
      </c>
      <c r="D310" s="14" t="s">
        <v>70</v>
      </c>
      <c r="E310" s="13" t="s">
        <v>138</v>
      </c>
      <c r="G310" s="14" t="s">
        <v>123</v>
      </c>
      <c r="H310" s="13" t="s">
        <v>42</v>
      </c>
      <c r="J310" s="13">
        <v>1.5</v>
      </c>
    </row>
    <row r="311" spans="3:10" ht="23.25" x14ac:dyDescent="0.25">
      <c r="C311" s="13" t="s">
        <v>130</v>
      </c>
      <c r="D311" s="14" t="s">
        <v>41</v>
      </c>
      <c r="E311" s="13" t="s">
        <v>130</v>
      </c>
      <c r="G311" s="14" t="s">
        <v>123</v>
      </c>
      <c r="H311" s="13" t="s">
        <v>87</v>
      </c>
      <c r="J311" s="13">
        <v>0</v>
      </c>
    </row>
    <row r="312" spans="3:10" ht="23.25" x14ac:dyDescent="0.25">
      <c r="C312" s="13" t="s">
        <v>130</v>
      </c>
      <c r="D312" s="14" t="s">
        <v>41</v>
      </c>
      <c r="E312" s="13" t="s">
        <v>130</v>
      </c>
      <c r="G312" s="14" t="s">
        <v>123</v>
      </c>
      <c r="H312" s="13" t="s">
        <v>87</v>
      </c>
      <c r="J312" s="13">
        <v>0</v>
      </c>
    </row>
    <row r="313" spans="3:10" x14ac:dyDescent="0.25">
      <c r="C313" s="1"/>
      <c r="D313" s="1"/>
      <c r="E313" s="1"/>
      <c r="G313" s="1"/>
      <c r="H313" s="1"/>
      <c r="J313" s="1"/>
    </row>
    <row r="314" spans="3:10" ht="23.25" x14ac:dyDescent="0.25">
      <c r="C314" s="12" t="s">
        <v>8</v>
      </c>
      <c r="D314" s="12" t="s">
        <v>9</v>
      </c>
      <c r="E314" s="12" t="s">
        <v>5</v>
      </c>
      <c r="G314" s="12" t="s">
        <v>10</v>
      </c>
      <c r="H314" s="12" t="s">
        <v>11</v>
      </c>
      <c r="J314" s="12" t="s">
        <v>12</v>
      </c>
    </row>
    <row r="315" spans="3:10" ht="23.25" x14ac:dyDescent="0.25">
      <c r="C315" s="13">
        <v>4</v>
      </c>
      <c r="D315" s="13">
        <v>2</v>
      </c>
      <c r="E315" s="13">
        <v>0</v>
      </c>
      <c r="G315" s="13">
        <v>13</v>
      </c>
      <c r="H315" s="13">
        <v>4</v>
      </c>
      <c r="J315" s="13">
        <f>SUM(J305:J314)</f>
        <v>15</v>
      </c>
    </row>
    <row r="316" spans="3:10" x14ac:dyDescent="0.25">
      <c r="C316" s="1"/>
      <c r="D316" s="1"/>
      <c r="E316" s="1"/>
      <c r="G316" s="1"/>
      <c r="H316" s="1"/>
      <c r="J316" s="1"/>
    </row>
    <row r="317" spans="3:10" x14ac:dyDescent="0.25">
      <c r="C317" s="1"/>
      <c r="D317" s="1"/>
      <c r="E317" s="1"/>
      <c r="G317" s="1"/>
      <c r="H317" s="1"/>
      <c r="J317" s="1"/>
    </row>
    <row r="318" spans="3:10" x14ac:dyDescent="0.25">
      <c r="C318" s="1"/>
      <c r="D318" s="1"/>
      <c r="E318" s="1"/>
      <c r="G318" s="1"/>
      <c r="H318" s="1"/>
      <c r="J318" s="1"/>
    </row>
    <row r="319" spans="3:10" x14ac:dyDescent="0.25">
      <c r="C319" s="1"/>
      <c r="D319" s="1"/>
      <c r="E319" s="1"/>
      <c r="G319" s="1"/>
      <c r="H319" s="1"/>
      <c r="J319" s="1"/>
    </row>
    <row r="320" spans="3:10" x14ac:dyDescent="0.25">
      <c r="C320" s="1"/>
      <c r="D320" s="1"/>
      <c r="E320" s="1"/>
      <c r="G320" s="1"/>
      <c r="H320" s="1"/>
      <c r="J320" s="1"/>
    </row>
    <row r="321" spans="3:10" ht="23.25" x14ac:dyDescent="0.25">
      <c r="C321" s="12" t="s">
        <v>0</v>
      </c>
      <c r="D321" s="12" t="s">
        <v>1</v>
      </c>
      <c r="E321" s="12" t="s">
        <v>2</v>
      </c>
      <c r="G321" s="12" t="s">
        <v>16</v>
      </c>
      <c r="H321" s="12" t="s">
        <v>3</v>
      </c>
      <c r="J321" s="12" t="s">
        <v>4</v>
      </c>
    </row>
    <row r="322" spans="3:10" ht="23.25" x14ac:dyDescent="0.25">
      <c r="C322" s="13" t="s">
        <v>131</v>
      </c>
      <c r="D322" s="14" t="s">
        <v>96</v>
      </c>
      <c r="E322" s="13" t="s">
        <v>139</v>
      </c>
      <c r="G322" s="14" t="s">
        <v>123</v>
      </c>
      <c r="H322" s="13" t="s">
        <v>42</v>
      </c>
      <c r="J322" s="13">
        <v>3</v>
      </c>
    </row>
    <row r="323" spans="3:10" ht="23.25" x14ac:dyDescent="0.25">
      <c r="C323" s="13" t="s">
        <v>100</v>
      </c>
      <c r="D323" s="14" t="s">
        <v>86</v>
      </c>
      <c r="E323" s="13" t="s">
        <v>131</v>
      </c>
      <c r="G323" s="14" t="s">
        <v>123</v>
      </c>
      <c r="H323" s="13" t="s">
        <v>42</v>
      </c>
      <c r="J323" s="13">
        <v>1.5</v>
      </c>
    </row>
    <row r="324" spans="3:10" ht="23.25" x14ac:dyDescent="0.25">
      <c r="C324" s="13" t="s">
        <v>131</v>
      </c>
      <c r="D324" s="14" t="s">
        <v>72</v>
      </c>
      <c r="E324" s="13" t="s">
        <v>83</v>
      </c>
      <c r="G324" s="14" t="s">
        <v>123</v>
      </c>
      <c r="H324" s="13" t="s">
        <v>42</v>
      </c>
      <c r="J324" s="13">
        <v>3</v>
      </c>
    </row>
    <row r="325" spans="3:10" ht="23.25" x14ac:dyDescent="0.25">
      <c r="C325" s="13" t="s">
        <v>83</v>
      </c>
      <c r="D325" s="14" t="s">
        <v>77</v>
      </c>
      <c r="E325" s="13" t="s">
        <v>131</v>
      </c>
      <c r="G325" s="14" t="s">
        <v>123</v>
      </c>
      <c r="H325" s="13" t="s">
        <v>42</v>
      </c>
      <c r="J325" s="13">
        <v>0.5</v>
      </c>
    </row>
    <row r="326" spans="3:10" ht="23.25" x14ac:dyDescent="0.25">
      <c r="C326" s="13" t="s">
        <v>139</v>
      </c>
      <c r="D326" s="14" t="s">
        <v>70</v>
      </c>
      <c r="E326" s="13" t="s">
        <v>131</v>
      </c>
      <c r="G326" s="14" t="s">
        <v>123</v>
      </c>
      <c r="H326" s="13" t="s">
        <v>42</v>
      </c>
      <c r="J326" s="13">
        <v>1.5</v>
      </c>
    </row>
    <row r="327" spans="3:10" ht="23.25" x14ac:dyDescent="0.25">
      <c r="C327" s="13" t="s">
        <v>131</v>
      </c>
      <c r="D327" s="14" t="s">
        <v>76</v>
      </c>
      <c r="E327" s="13" t="s">
        <v>100</v>
      </c>
      <c r="G327" s="14" t="s">
        <v>123</v>
      </c>
      <c r="H327" s="13" t="s">
        <v>42</v>
      </c>
      <c r="J327" s="13">
        <v>3</v>
      </c>
    </row>
    <row r="328" spans="3:10" ht="23.25" x14ac:dyDescent="0.25">
      <c r="C328" s="13" t="s">
        <v>131</v>
      </c>
      <c r="D328" s="14" t="s">
        <v>41</v>
      </c>
      <c r="E328" s="13" t="s">
        <v>131</v>
      </c>
      <c r="G328" s="14" t="s">
        <v>123</v>
      </c>
      <c r="H328" s="13" t="s">
        <v>87</v>
      </c>
      <c r="J328" s="13">
        <v>0</v>
      </c>
    </row>
    <row r="329" spans="3:10" ht="23.25" x14ac:dyDescent="0.25">
      <c r="C329" s="13" t="s">
        <v>131</v>
      </c>
      <c r="D329" s="14" t="s">
        <v>41</v>
      </c>
      <c r="E329" s="13" t="s">
        <v>131</v>
      </c>
      <c r="G329" s="14" t="s">
        <v>123</v>
      </c>
      <c r="H329" s="13" t="s">
        <v>87</v>
      </c>
      <c r="J329" s="13">
        <v>0</v>
      </c>
    </row>
    <row r="330" spans="3:10" x14ac:dyDescent="0.25">
      <c r="C330" s="1"/>
      <c r="D330" s="1"/>
      <c r="E330" s="1"/>
      <c r="G330" s="1"/>
      <c r="H330" s="1"/>
      <c r="J330" s="1"/>
    </row>
    <row r="331" spans="3:10" ht="23.25" x14ac:dyDescent="0.25">
      <c r="C331" s="12" t="s">
        <v>8</v>
      </c>
      <c r="D331" s="12" t="s">
        <v>9</v>
      </c>
      <c r="E331" s="12" t="s">
        <v>5</v>
      </c>
      <c r="G331" s="12" t="s">
        <v>10</v>
      </c>
      <c r="H331" s="12" t="s">
        <v>11</v>
      </c>
      <c r="J331" s="12" t="s">
        <v>12</v>
      </c>
    </row>
    <row r="332" spans="3:10" ht="23.25" x14ac:dyDescent="0.25">
      <c r="C332" s="13">
        <v>3</v>
      </c>
      <c r="D332" s="13">
        <v>2</v>
      </c>
      <c r="E332" s="13">
        <v>1</v>
      </c>
      <c r="G332" s="13">
        <v>11</v>
      </c>
      <c r="H332" s="13">
        <v>9</v>
      </c>
      <c r="J332" s="13">
        <f>SUM(J322:J331)</f>
        <v>12.5</v>
      </c>
    </row>
    <row r="333" spans="3:10" x14ac:dyDescent="0.25">
      <c r="C333" s="1"/>
      <c r="D333" s="1"/>
      <c r="E333" s="1"/>
      <c r="G333" s="1"/>
      <c r="H333" s="1"/>
      <c r="J333" s="1"/>
    </row>
    <row r="334" spans="3:10" x14ac:dyDescent="0.25">
      <c r="C334" s="1"/>
      <c r="D334" s="1"/>
      <c r="E334" s="1"/>
      <c r="G334" s="1"/>
      <c r="H334" s="1"/>
      <c r="J334" s="1"/>
    </row>
    <row r="335" spans="3:10" x14ac:dyDescent="0.25">
      <c r="C335" s="1"/>
      <c r="D335" s="1"/>
      <c r="E335" s="1"/>
      <c r="G335" s="1"/>
      <c r="H335" s="1"/>
      <c r="J335" s="1"/>
    </row>
    <row r="336" spans="3:10" x14ac:dyDescent="0.25">
      <c r="C336" s="1"/>
      <c r="D336" s="1"/>
      <c r="E336" s="1"/>
      <c r="G336" s="1"/>
      <c r="H336" s="1"/>
      <c r="J336" s="1"/>
    </row>
    <row r="337" spans="3:10" x14ac:dyDescent="0.25">
      <c r="C337" s="1"/>
      <c r="D337" s="1"/>
      <c r="E337" s="1"/>
      <c r="G337" s="1"/>
      <c r="H337" s="1"/>
      <c r="J337" s="1"/>
    </row>
    <row r="338" spans="3:10" ht="23.25" x14ac:dyDescent="0.25">
      <c r="C338" s="12" t="s">
        <v>0</v>
      </c>
      <c r="D338" s="12" t="s">
        <v>1</v>
      </c>
      <c r="E338" s="12" t="s">
        <v>2</v>
      </c>
      <c r="G338" s="12" t="s">
        <v>16</v>
      </c>
      <c r="H338" s="12" t="s">
        <v>3</v>
      </c>
      <c r="J338" s="12" t="s">
        <v>4</v>
      </c>
    </row>
    <row r="339" spans="3:10" ht="23.25" x14ac:dyDescent="0.25">
      <c r="C339" s="13" t="s">
        <v>83</v>
      </c>
      <c r="D339" s="14" t="s">
        <v>72</v>
      </c>
      <c r="E339" s="13" t="s">
        <v>100</v>
      </c>
      <c r="G339" s="14" t="s">
        <v>123</v>
      </c>
      <c r="H339" s="13" t="s">
        <v>42</v>
      </c>
      <c r="J339" s="13">
        <v>0.5</v>
      </c>
    </row>
    <row r="340" spans="3:10" ht="23.25" x14ac:dyDescent="0.25">
      <c r="C340" s="13" t="s">
        <v>100</v>
      </c>
      <c r="D340" s="14" t="s">
        <v>86</v>
      </c>
      <c r="E340" s="13" t="s">
        <v>131</v>
      </c>
      <c r="G340" s="14" t="s">
        <v>123</v>
      </c>
      <c r="H340" s="13" t="s">
        <v>42</v>
      </c>
      <c r="J340" s="13">
        <v>1.5</v>
      </c>
    </row>
    <row r="341" spans="3:10" ht="23.25" x14ac:dyDescent="0.25">
      <c r="C341" s="13" t="s">
        <v>100</v>
      </c>
      <c r="D341" s="14" t="s">
        <v>70</v>
      </c>
      <c r="E341" s="13" t="s">
        <v>139</v>
      </c>
      <c r="G341" s="14" t="s">
        <v>123</v>
      </c>
      <c r="H341" s="13" t="s">
        <v>42</v>
      </c>
      <c r="J341" s="13">
        <v>1.5</v>
      </c>
    </row>
    <row r="342" spans="3:10" ht="23.25" x14ac:dyDescent="0.25">
      <c r="C342" s="13" t="s">
        <v>139</v>
      </c>
      <c r="D342" s="14" t="s">
        <v>84</v>
      </c>
      <c r="E342" s="13" t="s">
        <v>100</v>
      </c>
      <c r="G342" s="14" t="s">
        <v>123</v>
      </c>
      <c r="H342" s="13" t="s">
        <v>42</v>
      </c>
      <c r="J342" s="13">
        <v>3</v>
      </c>
    </row>
    <row r="343" spans="3:10" ht="23.25" x14ac:dyDescent="0.25">
      <c r="C343" s="13" t="s">
        <v>100</v>
      </c>
      <c r="D343" s="14" t="s">
        <v>84</v>
      </c>
      <c r="E343" s="13" t="s">
        <v>83</v>
      </c>
      <c r="G343" s="14" t="s">
        <v>123</v>
      </c>
      <c r="H343" s="13" t="s">
        <v>42</v>
      </c>
      <c r="J343" s="13">
        <v>0.5</v>
      </c>
    </row>
    <row r="344" spans="3:10" ht="23.25" x14ac:dyDescent="0.25">
      <c r="C344" s="13" t="s">
        <v>131</v>
      </c>
      <c r="D344" s="14" t="s">
        <v>76</v>
      </c>
      <c r="E344" s="13" t="s">
        <v>100</v>
      </c>
      <c r="G344" s="14" t="s">
        <v>123</v>
      </c>
      <c r="H344" s="13" t="s">
        <v>42</v>
      </c>
      <c r="J344" s="13">
        <v>0.5</v>
      </c>
    </row>
    <row r="345" spans="3:10" x14ac:dyDescent="0.25">
      <c r="C345" s="1"/>
      <c r="D345" s="1"/>
      <c r="E345" s="1"/>
      <c r="G345" s="1"/>
      <c r="H345" s="1"/>
      <c r="J345" s="1"/>
    </row>
    <row r="346" spans="3:10" ht="23.25" x14ac:dyDescent="0.25">
      <c r="C346" s="12" t="s">
        <v>8</v>
      </c>
      <c r="D346" s="12" t="s">
        <v>9</v>
      </c>
      <c r="E346" s="12" t="s">
        <v>5</v>
      </c>
      <c r="G346" s="12" t="s">
        <v>10</v>
      </c>
      <c r="H346" s="12" t="s">
        <v>11</v>
      </c>
      <c r="J346" s="12" t="s">
        <v>12</v>
      </c>
    </row>
    <row r="347" spans="3:10" ht="23.25" x14ac:dyDescent="0.25">
      <c r="C347" s="13">
        <v>1</v>
      </c>
      <c r="D347" s="13">
        <v>3</v>
      </c>
      <c r="E347" s="13">
        <v>2</v>
      </c>
      <c r="G347" s="13">
        <v>6</v>
      </c>
      <c r="H347" s="13">
        <v>9</v>
      </c>
      <c r="J347" s="13">
        <f>SUM(J339:J346)</f>
        <v>7.5</v>
      </c>
    </row>
    <row r="348" spans="3:10" x14ac:dyDescent="0.25">
      <c r="C348" s="1"/>
      <c r="D348" s="1"/>
      <c r="E348" s="1"/>
      <c r="G348" s="1"/>
      <c r="H348" s="1"/>
      <c r="J348" s="1"/>
    </row>
    <row r="349" spans="3:10" x14ac:dyDescent="0.25">
      <c r="C349" s="1"/>
      <c r="D349" s="1"/>
      <c r="E349" s="1"/>
      <c r="G349" s="1"/>
      <c r="H349" s="1"/>
      <c r="J349" s="1"/>
    </row>
    <row r="350" spans="3:10" x14ac:dyDescent="0.25">
      <c r="C350" s="1"/>
      <c r="D350" s="1"/>
      <c r="E350" s="1"/>
      <c r="G350" s="1"/>
      <c r="H350" s="1"/>
      <c r="J350" s="1"/>
    </row>
    <row r="351" spans="3:10" x14ac:dyDescent="0.25">
      <c r="C351" s="1"/>
      <c r="D351" s="1"/>
      <c r="E351" s="1"/>
      <c r="G351" s="1"/>
      <c r="H351" s="1"/>
      <c r="J351" s="1"/>
    </row>
    <row r="352" spans="3:10" x14ac:dyDescent="0.25">
      <c r="C352" s="1"/>
      <c r="D352" s="1"/>
      <c r="E352" s="1"/>
      <c r="G352" s="1"/>
      <c r="H352" s="1"/>
      <c r="J352" s="1"/>
    </row>
    <row r="353" spans="1:10" x14ac:dyDescent="0.25">
      <c r="C353" s="1"/>
      <c r="D353" s="1"/>
      <c r="E353" s="1"/>
      <c r="G353" s="1"/>
      <c r="H353" s="1"/>
      <c r="J353" s="1"/>
    </row>
    <row r="354" spans="1:10" ht="15.75" thickBot="1" x14ac:dyDescent="0.3">
      <c r="C354" s="1"/>
      <c r="D354" s="1"/>
      <c r="E354" s="1"/>
      <c r="G354" s="1"/>
      <c r="H354" s="1"/>
      <c r="J354" s="1"/>
    </row>
    <row r="355" spans="1:10" ht="63" thickTop="1" thickBot="1" x14ac:dyDescent="0.8">
      <c r="A355" s="49" t="s">
        <v>46</v>
      </c>
      <c r="B355" s="50"/>
      <c r="C355" s="50"/>
      <c r="D355" s="50"/>
      <c r="E355" s="50"/>
      <c r="F355" s="50"/>
      <c r="G355" s="50"/>
      <c r="H355" s="50"/>
      <c r="I355" s="50"/>
      <c r="J355" s="51"/>
    </row>
    <row r="356" spans="1:10" ht="35.25" thickTop="1" x14ac:dyDescent="0.45">
      <c r="C356" s="1"/>
      <c r="D356" s="1"/>
      <c r="E356" s="1"/>
      <c r="F356" s="6"/>
      <c r="G356" s="1"/>
      <c r="H356" s="8"/>
      <c r="J356" s="1"/>
    </row>
    <row r="357" spans="1:10" ht="34.5" x14ac:dyDescent="0.45">
      <c r="A357" s="42" t="s">
        <v>47</v>
      </c>
      <c r="B357" s="45" t="s">
        <v>30</v>
      </c>
      <c r="C357" s="45"/>
      <c r="D357" s="45"/>
      <c r="E357" s="46"/>
      <c r="F357" s="7"/>
      <c r="G357" s="43">
        <f>J49</f>
        <v>76</v>
      </c>
      <c r="H357" s="43" t="s">
        <v>33</v>
      </c>
      <c r="I357" s="5"/>
      <c r="J357" s="44"/>
    </row>
    <row r="358" spans="1:10" ht="6" customHeight="1" x14ac:dyDescent="0.25">
      <c r="A358" s="1"/>
    </row>
    <row r="359" spans="1:10" ht="34.5" x14ac:dyDescent="0.45">
      <c r="A359" s="42" t="s">
        <v>19</v>
      </c>
      <c r="B359" s="45" t="s">
        <v>28</v>
      </c>
      <c r="C359" s="45"/>
      <c r="D359" s="45"/>
      <c r="E359" s="46"/>
      <c r="F359" s="7"/>
      <c r="G359" s="43">
        <f>J70+J245</f>
        <v>52.5</v>
      </c>
      <c r="H359" s="43" t="s">
        <v>33</v>
      </c>
      <c r="I359" s="5"/>
      <c r="J359" s="44"/>
    </row>
    <row r="360" spans="1:10" ht="6" customHeight="1" x14ac:dyDescent="0.25">
      <c r="A360" s="1"/>
    </row>
    <row r="361" spans="1:10" ht="34.5" x14ac:dyDescent="0.45">
      <c r="A361" s="42" t="s">
        <v>20</v>
      </c>
      <c r="B361" s="45" t="s">
        <v>31</v>
      </c>
      <c r="C361" s="45"/>
      <c r="D361" s="45"/>
      <c r="E361" s="46"/>
      <c r="F361" s="7"/>
      <c r="G361" s="43">
        <f>J87+J262</f>
        <v>42.5</v>
      </c>
      <c r="H361" s="43" t="s">
        <v>33</v>
      </c>
      <c r="I361" s="5"/>
      <c r="J361" s="44"/>
    </row>
    <row r="362" spans="1:10" ht="6" customHeight="1" x14ac:dyDescent="0.25">
      <c r="A362" s="10"/>
    </row>
    <row r="363" spans="1:10" ht="34.5" x14ac:dyDescent="0.45">
      <c r="A363" s="42" t="s">
        <v>21</v>
      </c>
      <c r="B363" s="45" t="s">
        <v>100</v>
      </c>
      <c r="C363" s="45"/>
      <c r="D363" s="45"/>
      <c r="E363" s="46"/>
      <c r="F363" s="11"/>
      <c r="G363" s="43">
        <f>J136+J347</f>
        <v>37.5</v>
      </c>
      <c r="H363" s="43" t="s">
        <v>33</v>
      </c>
      <c r="I363" s="5"/>
      <c r="J363" s="44"/>
    </row>
    <row r="364" spans="1:10" ht="6" customHeight="1" x14ac:dyDescent="0.25">
      <c r="A364" s="10"/>
    </row>
    <row r="365" spans="1:10" ht="34.5" x14ac:dyDescent="0.45">
      <c r="A365" s="42" t="s">
        <v>22</v>
      </c>
      <c r="B365" s="45" t="s">
        <v>29</v>
      </c>
      <c r="C365" s="45"/>
      <c r="D365" s="45"/>
      <c r="E365" s="46"/>
      <c r="F365" s="7"/>
      <c r="G365" s="43">
        <f>J108</f>
        <v>34.5</v>
      </c>
      <c r="H365" s="43" t="s">
        <v>33</v>
      </c>
      <c r="J365" s="44"/>
    </row>
    <row r="366" spans="1:10" ht="6" customHeight="1" x14ac:dyDescent="0.45">
      <c r="C366" s="1"/>
      <c r="D366" s="1"/>
      <c r="E366" s="1"/>
      <c r="F366" s="6"/>
      <c r="G366" s="1"/>
      <c r="H366" s="8"/>
      <c r="J366" s="1"/>
    </row>
    <row r="367" spans="1:10" ht="34.5" x14ac:dyDescent="0.45">
      <c r="A367" s="42" t="s">
        <v>23</v>
      </c>
      <c r="B367" s="45" t="s">
        <v>101</v>
      </c>
      <c r="C367" s="45"/>
      <c r="D367" s="45"/>
      <c r="E367" s="46"/>
      <c r="F367" s="11"/>
      <c r="G367" s="43">
        <f>J279+J162</f>
        <v>29.5</v>
      </c>
      <c r="H367" s="43" t="s">
        <v>33</v>
      </c>
      <c r="I367" s="5"/>
      <c r="J367" s="44"/>
    </row>
    <row r="368" spans="1:10" ht="6" customHeight="1" x14ac:dyDescent="0.25">
      <c r="A368" s="1"/>
    </row>
    <row r="369" spans="1:20" ht="34.5" x14ac:dyDescent="0.45">
      <c r="A369" s="42" t="s">
        <v>24</v>
      </c>
      <c r="B369" s="45" t="s">
        <v>32</v>
      </c>
      <c r="C369" s="45"/>
      <c r="D369" s="45"/>
      <c r="E369" s="46"/>
      <c r="F369" s="9"/>
      <c r="G369" s="43">
        <f>J230</f>
        <v>18.5</v>
      </c>
      <c r="H369" s="43" t="s">
        <v>33</v>
      </c>
      <c r="I369" s="5"/>
      <c r="J369" s="44"/>
      <c r="T369" s="5"/>
    </row>
    <row r="370" spans="1:20" ht="6" customHeight="1" x14ac:dyDescent="0.45">
      <c r="C370" s="1"/>
      <c r="D370" s="1"/>
      <c r="E370" s="1"/>
      <c r="F370" s="6"/>
      <c r="G370" s="1"/>
      <c r="H370" s="8"/>
      <c r="J370" s="1"/>
    </row>
    <row r="371" spans="1:20" ht="34.5" x14ac:dyDescent="0.45">
      <c r="A371" s="42" t="s">
        <v>25</v>
      </c>
      <c r="B371" s="45" t="s">
        <v>27</v>
      </c>
      <c r="C371" s="45"/>
      <c r="D371" s="45"/>
      <c r="E371" s="46"/>
      <c r="F371" s="11"/>
      <c r="G371" s="43">
        <f>J213+J119</f>
        <v>16</v>
      </c>
      <c r="H371" s="43" t="s">
        <v>33</v>
      </c>
      <c r="I371" s="5"/>
      <c r="J371" s="44"/>
    </row>
    <row r="372" spans="1:20" ht="6" customHeight="1" x14ac:dyDescent="0.45">
      <c r="C372" s="1"/>
      <c r="D372" s="1"/>
      <c r="E372" s="1"/>
      <c r="F372" s="6"/>
      <c r="G372" s="1"/>
      <c r="H372" s="8"/>
      <c r="J372" s="1"/>
    </row>
    <row r="373" spans="1:20" ht="34.5" x14ac:dyDescent="0.45">
      <c r="A373" s="42" t="s">
        <v>26</v>
      </c>
      <c r="B373" s="45" t="s">
        <v>125</v>
      </c>
      <c r="C373" s="45"/>
      <c r="D373" s="45"/>
      <c r="E373" s="46"/>
      <c r="F373" s="7"/>
      <c r="G373" s="43">
        <f>SUM(J147)+J315</f>
        <v>16</v>
      </c>
      <c r="H373" s="43" t="s">
        <v>33</v>
      </c>
      <c r="I373" s="5"/>
      <c r="J373" s="44"/>
    </row>
    <row r="374" spans="1:20" ht="6" customHeight="1" x14ac:dyDescent="0.25">
      <c r="A374" s="1"/>
    </row>
    <row r="375" spans="1:20" ht="34.5" x14ac:dyDescent="0.45">
      <c r="A375" s="42" t="s">
        <v>128</v>
      </c>
      <c r="B375" s="45" t="s">
        <v>127</v>
      </c>
      <c r="C375" s="45"/>
      <c r="D375" s="45"/>
      <c r="E375" s="46"/>
      <c r="F375" s="7"/>
      <c r="G375" s="43">
        <f>SUM(J179)</f>
        <v>26</v>
      </c>
      <c r="H375" s="43" t="s">
        <v>33</v>
      </c>
      <c r="I375" s="5"/>
      <c r="J375" s="44"/>
    </row>
    <row r="376" spans="1:20" ht="6" customHeight="1" x14ac:dyDescent="0.25">
      <c r="A376" s="1"/>
    </row>
    <row r="377" spans="1:20" ht="34.5" x14ac:dyDescent="0.45">
      <c r="A377" s="42" t="s">
        <v>129</v>
      </c>
      <c r="B377" s="45" t="s">
        <v>126</v>
      </c>
      <c r="C377" s="45"/>
      <c r="D377" s="45"/>
      <c r="E377" s="46"/>
      <c r="F377" s="7"/>
      <c r="G377" s="43">
        <f>SUM(J332)</f>
        <v>12.5</v>
      </c>
      <c r="H377" s="43" t="s">
        <v>33</v>
      </c>
      <c r="I377" s="5"/>
      <c r="J377" s="44"/>
    </row>
    <row r="378" spans="1:20" ht="6" customHeight="1" x14ac:dyDescent="0.45">
      <c r="C378" s="1"/>
      <c r="D378" s="1"/>
      <c r="E378" s="1"/>
      <c r="F378" s="6"/>
      <c r="G378" s="1"/>
      <c r="H378" s="8"/>
      <c r="J378" s="1"/>
    </row>
    <row r="379" spans="1:20" ht="6" customHeight="1" x14ac:dyDescent="0.45">
      <c r="C379" s="1"/>
      <c r="D379" s="1"/>
      <c r="E379" s="1"/>
      <c r="F379" s="6"/>
      <c r="G379" s="1"/>
      <c r="H379" s="8"/>
      <c r="J379" s="1"/>
    </row>
    <row r="380" spans="1:20" ht="34.5" x14ac:dyDescent="0.45">
      <c r="C380" s="1"/>
      <c r="D380" s="1"/>
      <c r="E380" s="1"/>
      <c r="F380" s="6"/>
      <c r="G380" s="1"/>
      <c r="H380" s="8"/>
      <c r="J380" s="1"/>
    </row>
    <row r="381" spans="1:20" x14ac:dyDescent="0.25">
      <c r="C381" s="1"/>
      <c r="D381" s="1"/>
      <c r="E381" s="1"/>
      <c r="G381" s="1"/>
      <c r="H381" s="1"/>
      <c r="J381" s="1"/>
    </row>
    <row r="382" spans="1:20" ht="35.25" thickBot="1" x14ac:dyDescent="0.5">
      <c r="C382" s="1"/>
      <c r="D382" s="1"/>
      <c r="E382" s="1"/>
      <c r="F382" s="6"/>
      <c r="G382" s="1"/>
      <c r="H382" s="8"/>
      <c r="J382" s="1"/>
    </row>
    <row r="383" spans="1:20" ht="63" thickTop="1" thickBot="1" x14ac:dyDescent="0.8">
      <c r="A383" s="49" t="s">
        <v>48</v>
      </c>
      <c r="B383" s="50"/>
      <c r="C383" s="50"/>
      <c r="D383" s="50"/>
      <c r="E383" s="50"/>
      <c r="F383" s="50"/>
      <c r="G383" s="50"/>
      <c r="H383" s="50"/>
      <c r="I383" s="50"/>
      <c r="J383" s="51"/>
    </row>
    <row r="384" spans="1:20" ht="35.25" thickTop="1" x14ac:dyDescent="0.45">
      <c r="C384" s="1"/>
      <c r="D384" s="1"/>
      <c r="E384" s="1"/>
      <c r="F384" s="6"/>
      <c r="G384" s="1"/>
      <c r="H384" s="8"/>
      <c r="J384" s="1"/>
    </row>
    <row r="385" spans="1:11" ht="34.5" x14ac:dyDescent="0.45">
      <c r="A385" s="21" t="s">
        <v>18</v>
      </c>
      <c r="B385" s="62" t="s">
        <v>49</v>
      </c>
      <c r="C385" s="62"/>
      <c r="D385" s="62"/>
      <c r="E385" s="63"/>
      <c r="F385" s="11"/>
      <c r="G385" s="41" t="s">
        <v>50</v>
      </c>
      <c r="H385" s="23" t="s">
        <v>33</v>
      </c>
      <c r="I385" s="10"/>
      <c r="J385" s="39"/>
    </row>
    <row r="386" spans="1:11" ht="6" customHeight="1" x14ac:dyDescent="0.45">
      <c r="A386" s="10"/>
      <c r="B386" s="15"/>
      <c r="C386" s="15"/>
      <c r="D386" s="15"/>
      <c r="E386" s="15"/>
      <c r="F386" s="11"/>
      <c r="G386" s="18"/>
      <c r="H386" s="8"/>
      <c r="J386" s="1"/>
    </row>
    <row r="387" spans="1:11" ht="34.5" x14ac:dyDescent="0.45">
      <c r="A387" s="30" t="s">
        <v>19</v>
      </c>
      <c r="B387" s="64" t="s">
        <v>51</v>
      </c>
      <c r="C387" s="64"/>
      <c r="D387" s="64"/>
      <c r="E387" s="65"/>
      <c r="F387" s="33"/>
      <c r="G387" s="22" t="s">
        <v>52</v>
      </c>
      <c r="H387" s="23" t="s">
        <v>33</v>
      </c>
      <c r="J387" s="39"/>
    </row>
    <row r="388" spans="1:11" ht="6" customHeight="1" x14ac:dyDescent="0.45">
      <c r="A388" s="1"/>
      <c r="B388" s="16"/>
      <c r="C388" s="16"/>
      <c r="D388" s="16"/>
      <c r="E388" s="16"/>
      <c r="F388" s="7"/>
      <c r="G388" s="18"/>
      <c r="H388" s="8"/>
      <c r="J388" s="1"/>
    </row>
    <row r="389" spans="1:11" ht="34.5" x14ac:dyDescent="0.45">
      <c r="A389" s="36" t="s">
        <v>20</v>
      </c>
      <c r="B389" s="56" t="s">
        <v>53</v>
      </c>
      <c r="C389" s="56"/>
      <c r="D389" s="56"/>
      <c r="E389" s="57"/>
      <c r="F389" s="9"/>
      <c r="G389" s="22" t="s">
        <v>54</v>
      </c>
      <c r="H389" s="23" t="s">
        <v>33</v>
      </c>
      <c r="I389" s="37"/>
      <c r="J389" s="39"/>
      <c r="K389" s="5"/>
    </row>
    <row r="390" spans="1:11" ht="6" customHeight="1" x14ac:dyDescent="0.45">
      <c r="A390" s="1"/>
      <c r="B390" s="16"/>
      <c r="C390" s="16"/>
      <c r="D390" s="16"/>
      <c r="E390" s="16"/>
      <c r="F390" s="7"/>
      <c r="G390" s="18"/>
      <c r="H390" s="8"/>
      <c r="J390" s="1"/>
    </row>
    <row r="391" spans="1:11" ht="34.5" x14ac:dyDescent="0.45">
      <c r="A391" s="20" t="s">
        <v>21</v>
      </c>
      <c r="B391" s="58" t="s">
        <v>55</v>
      </c>
      <c r="C391" s="58"/>
      <c r="D391" s="58"/>
      <c r="E391" s="59"/>
      <c r="F391" s="11"/>
      <c r="G391" s="24">
        <v>1.5</v>
      </c>
      <c r="H391" s="25" t="s">
        <v>33</v>
      </c>
      <c r="I391" s="35"/>
      <c r="J391" s="40"/>
    </row>
    <row r="392" spans="1:11" ht="6" customHeight="1" x14ac:dyDescent="0.45">
      <c r="A392" s="1"/>
      <c r="B392" s="16"/>
      <c r="C392" s="16"/>
      <c r="D392" s="16"/>
      <c r="E392" s="16"/>
      <c r="F392" s="7"/>
      <c r="G392" s="18"/>
      <c r="H392" s="8"/>
      <c r="J392" s="1"/>
    </row>
    <row r="393" spans="1:11" ht="34.5" x14ac:dyDescent="0.45">
      <c r="A393" s="31" t="s">
        <v>22</v>
      </c>
      <c r="B393" s="60" t="s">
        <v>56</v>
      </c>
      <c r="C393" s="60"/>
      <c r="D393" s="60"/>
      <c r="E393" s="61"/>
      <c r="F393" s="33"/>
      <c r="G393" s="24">
        <v>1</v>
      </c>
      <c r="H393" s="25" t="s">
        <v>33</v>
      </c>
      <c r="I393" s="34"/>
      <c r="J393" s="40"/>
    </row>
    <row r="394" spans="1:11" ht="6" customHeight="1" x14ac:dyDescent="0.45">
      <c r="A394" s="1"/>
      <c r="B394" s="16"/>
      <c r="C394" s="16"/>
      <c r="D394" s="16"/>
      <c r="E394" s="16"/>
      <c r="F394" s="7"/>
      <c r="G394" s="18"/>
      <c r="H394" s="8"/>
      <c r="J394" s="1"/>
    </row>
    <row r="395" spans="1:11" ht="34.5" x14ac:dyDescent="0.45">
      <c r="A395" s="38" t="s">
        <v>23</v>
      </c>
      <c r="B395" s="66" t="s">
        <v>57</v>
      </c>
      <c r="C395" s="66"/>
      <c r="D395" s="66"/>
      <c r="E395" s="67"/>
      <c r="F395" s="9"/>
      <c r="G395" s="24">
        <v>0.5</v>
      </c>
      <c r="H395" s="25" t="s">
        <v>33</v>
      </c>
      <c r="I395" s="37"/>
      <c r="J395" s="40"/>
      <c r="K395" s="5"/>
    </row>
    <row r="396" spans="1:11" ht="6" customHeight="1" x14ac:dyDescent="0.45">
      <c r="A396" s="10"/>
      <c r="B396" s="15"/>
      <c r="C396" s="15"/>
      <c r="D396" s="15"/>
      <c r="E396" s="15"/>
      <c r="F396" s="11"/>
      <c r="G396" s="18"/>
      <c r="H396" s="8"/>
      <c r="I396" s="10"/>
      <c r="J396" s="10"/>
    </row>
    <row r="397" spans="1:11" ht="34.5" x14ac:dyDescent="0.45">
      <c r="A397" s="19" t="s">
        <v>24</v>
      </c>
      <c r="B397" s="68" t="s">
        <v>58</v>
      </c>
      <c r="C397" s="68"/>
      <c r="D397" s="68"/>
      <c r="E397" s="69"/>
      <c r="F397" s="11"/>
      <c r="G397" s="27" t="s">
        <v>59</v>
      </c>
      <c r="H397" s="28" t="s">
        <v>33</v>
      </c>
      <c r="I397" s="35"/>
      <c r="J397" s="40"/>
      <c r="K397" s="5"/>
    </row>
    <row r="398" spans="1:11" ht="6" customHeight="1" x14ac:dyDescent="0.45">
      <c r="A398" s="1"/>
      <c r="B398" s="16"/>
      <c r="C398" s="16"/>
      <c r="D398" s="16"/>
      <c r="E398" s="16"/>
      <c r="F398" s="7"/>
      <c r="G398" s="18"/>
      <c r="H398" s="8"/>
      <c r="J398" s="1"/>
    </row>
    <row r="399" spans="1:11" ht="34.5" x14ac:dyDescent="0.45">
      <c r="A399" s="32" t="s">
        <v>25</v>
      </c>
      <c r="B399" s="52" t="s">
        <v>60</v>
      </c>
      <c r="C399" s="52"/>
      <c r="D399" s="52"/>
      <c r="E399" s="53"/>
      <c r="F399" s="33"/>
      <c r="G399" s="29" t="s">
        <v>61</v>
      </c>
      <c r="H399" s="28" t="s">
        <v>33</v>
      </c>
      <c r="I399" s="34"/>
      <c r="J399" s="40"/>
      <c r="K399" s="5"/>
    </row>
    <row r="400" spans="1:11" ht="6" customHeight="1" x14ac:dyDescent="0.45">
      <c r="B400" s="17"/>
      <c r="C400" s="16"/>
      <c r="D400" s="16"/>
      <c r="E400" s="16"/>
      <c r="F400" s="6"/>
      <c r="G400" s="18"/>
      <c r="H400" s="8"/>
      <c r="J400" s="1"/>
    </row>
    <row r="401" spans="1:11" ht="34.5" x14ac:dyDescent="0.45">
      <c r="A401" s="26" t="s">
        <v>26</v>
      </c>
      <c r="B401" s="54" t="s">
        <v>62</v>
      </c>
      <c r="C401" s="54"/>
      <c r="D401" s="54"/>
      <c r="E401" s="55"/>
      <c r="F401" s="9"/>
      <c r="G401" s="27" t="s">
        <v>63</v>
      </c>
      <c r="H401" s="28" t="s">
        <v>33</v>
      </c>
      <c r="I401" s="37"/>
      <c r="J401" s="40"/>
      <c r="K401" s="5"/>
    </row>
    <row r="402" spans="1:11" ht="6" customHeight="1" x14ac:dyDescent="0.45">
      <c r="C402" s="1"/>
      <c r="D402" s="1"/>
      <c r="E402" s="1"/>
      <c r="F402" s="6"/>
      <c r="G402" s="1"/>
      <c r="H402" s="8"/>
      <c r="J402" s="1"/>
    </row>
  </sheetData>
  <sortState ref="A287:E313">
    <sortCondition ref="B286"/>
  </sortState>
  <mergeCells count="24">
    <mergeCell ref="B399:E399"/>
    <mergeCell ref="B401:E401"/>
    <mergeCell ref="B369:E369"/>
    <mergeCell ref="B389:E389"/>
    <mergeCell ref="B391:E391"/>
    <mergeCell ref="B393:E393"/>
    <mergeCell ref="B385:E385"/>
    <mergeCell ref="B371:E371"/>
    <mergeCell ref="B387:E387"/>
    <mergeCell ref="B395:E395"/>
    <mergeCell ref="B397:E397"/>
    <mergeCell ref="A383:J383"/>
    <mergeCell ref="B373:E373"/>
    <mergeCell ref="B375:E375"/>
    <mergeCell ref="B377:E377"/>
    <mergeCell ref="B363:E363"/>
    <mergeCell ref="B367:E367"/>
    <mergeCell ref="A3:J3"/>
    <mergeCell ref="A184:J184"/>
    <mergeCell ref="B357:E357"/>
    <mergeCell ref="B359:E359"/>
    <mergeCell ref="B365:E365"/>
    <mergeCell ref="A355:J355"/>
    <mergeCell ref="B361:E361"/>
  </mergeCells>
  <pageMargins left="0.7" right="0.7" top="0.75" bottom="0.75" header="0.3" footer="0.3"/>
  <pageSetup paperSize="9" orientation="portrait" r:id="rId1"/>
  <drawing r:id="rId2"/>
  <picture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1</vt:i4>
      </vt:variant>
    </vt:vector>
  </HeadingPairs>
  <TitlesOfParts>
    <vt:vector size="1" baseType="lpstr">
      <vt:lpstr>Foglio1</vt:lpstr>
    </vt:vector>
  </TitlesOfParts>
  <Company>Intesa-Sanpaolo SpA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ASTI PIERGIUSEPPE</dc:creator>
  <cp:lastModifiedBy>Isgs</cp:lastModifiedBy>
  <dcterms:created xsi:type="dcterms:W3CDTF">2017-09-27T14:31:36Z</dcterms:created>
  <dcterms:modified xsi:type="dcterms:W3CDTF">2020-02-05T15:55:06Z</dcterms:modified>
</cp:coreProperties>
</file>